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060" tabRatio="824" activeTab="3"/>
  </bookViews>
  <sheets>
    <sheet name="23一般公共预算收入" sheetId="90" r:id="rId1"/>
    <sheet name="23一般公共预算支出" sheetId="91" r:id="rId2"/>
    <sheet name="24一般公共预算收入" sheetId="92" r:id="rId3"/>
    <sheet name="24一般公共预算支出" sheetId="93" r:id="rId4"/>
    <sheet name="24一般公共预算支出（细化到项级）" sheetId="94" r:id="rId5"/>
  </sheets>
  <externalReferences>
    <externalReference r:id="rId6"/>
  </externalReferences>
  <definedNames>
    <definedName name="_xlnm.Print_Area" localSheetId="0">'23一般公共预算收入'!$A$1:$F$30</definedName>
    <definedName name="_xlnm.Print_Area" localSheetId="1">'23一般公共预算支出'!$A$1:$F$31</definedName>
    <definedName name="_xlnm.Print_Area" localSheetId="2">'24一般公共预算收入'!$A$1:$F$30</definedName>
    <definedName name="_xlnm.Print_Area" localSheetId="3">'24一般公共预算支出'!$A$1:$D$30</definedName>
    <definedName name="_xlnm.Print_Titles" localSheetId="1">'23一般公共预算支出'!$2:$4</definedName>
    <definedName name="_xlnm.Print_Titles" localSheetId="3">'24一般公共预算支出'!$2:$4</definedName>
    <definedName name="地区名称" localSheetId="2">#REF!</definedName>
    <definedName name="地区名称" localSheetId="3">#REF!</definedName>
    <definedName name="地区名称">#REF!</definedName>
    <definedName name="_13_河北省">[1]内置数据!$E$2:$E$13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<sst xmlns="http://schemas.openxmlformats.org/spreadsheetml/2006/main" count="2386" uniqueCount="2002">
  <si>
    <t xml:space="preserve"> 表01</t>
  </si>
  <si>
    <t>2023年高新区一般公共预算收入执行情况表</t>
  </si>
  <si>
    <t>单位：万元</t>
  </si>
  <si>
    <t>收入项目</t>
  </si>
  <si>
    <t>二〇二二年决算数</t>
  </si>
  <si>
    <t>二〇二三年</t>
  </si>
  <si>
    <t>二〇二三年执行数比
二〇二二年
决算数
增减％</t>
  </si>
  <si>
    <t>市人代会批准的预算数</t>
  </si>
  <si>
    <t>执行数</t>
  </si>
  <si>
    <t>执行数占
预算数％</t>
  </si>
  <si>
    <t>一般公共预算收入合计</t>
  </si>
  <si>
    <t>一、税收收入</t>
  </si>
  <si>
    <t>　　增值税</t>
  </si>
  <si>
    <t>　　企业所得税</t>
  </si>
  <si>
    <t>　　个人所得税</t>
  </si>
  <si>
    <t>　　资源税</t>
  </si>
  <si>
    <t/>
  </si>
  <si>
    <t>　　城市维护建设税</t>
  </si>
  <si>
    <t>　　房产税</t>
  </si>
  <si>
    <t>　　印花税</t>
  </si>
  <si>
    <t>　　城镇土地使用税</t>
  </si>
  <si>
    <t>　　土地增值税</t>
  </si>
  <si>
    <t>　　车船税</t>
  </si>
  <si>
    <t>　　耕地占用税</t>
  </si>
  <si>
    <t>　　契税</t>
  </si>
  <si>
    <t>　　环境保护税</t>
  </si>
  <si>
    <t>　　其他税收收入</t>
  </si>
  <si>
    <t>二、非税收入</t>
  </si>
  <si>
    <t>　　专项收入</t>
  </si>
  <si>
    <t>　　行政事业性收费收入</t>
  </si>
  <si>
    <t>　　罚没收入</t>
  </si>
  <si>
    <t>　　国有资本经营收入</t>
  </si>
  <si>
    <t>　　国有资源（资产）有偿使用收入</t>
  </si>
  <si>
    <t>　　捐赠收入</t>
  </si>
  <si>
    <t>　　政府住房基金收入</t>
  </si>
  <si>
    <t>　　其他收入</t>
  </si>
  <si>
    <t xml:space="preserve"> 表02</t>
  </si>
  <si>
    <t>2023年高新区一般公共预算支出执行情况表</t>
  </si>
  <si>
    <t>支出项目</t>
  </si>
  <si>
    <t>一般公共预算支出合计</t>
  </si>
  <si>
    <t>一般公共服务支出</t>
  </si>
  <si>
    <t>外交支出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</si>
  <si>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</si>
  <si>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</si>
  <si>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</si>
  <si>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</si>
  <si>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</si>
  <si>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</si>
  <si>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</si>
  <si>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</si>
  <si>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</si>
  <si>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</si>
  <si>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</si>
  <si>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</si>
  <si>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</si>
  <si>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</si>
  <si>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</si>
  <si>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</si>
  <si>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</si>
  <si>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</si>
  <si>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</si>
  <si>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</si>
  <si>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</si>
  <si>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</si>
  <si>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</si>
  <si>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 xml:space="preserve"> 表03</t>
  </si>
  <si>
    <t>2024年高新区一般公共预算收入安排情况表</t>
  </si>
  <si>
    <t>二〇二三年市人代会
批准的
预期目标</t>
  </si>
  <si>
    <t>二〇二三年执行数</t>
  </si>
  <si>
    <t>二〇二四年预算数</t>
  </si>
  <si>
    <t>二〇二四年预算数
与二〇二三年比较</t>
  </si>
  <si>
    <t>比预期目标
增减％</t>
  </si>
  <si>
    <t>比执行数
增减％</t>
  </si>
  <si>
    <t xml:space="preserve"> 表04</t>
  </si>
  <si>
    <t>2024年高新区一般公共预算支出安排情况表</t>
  </si>
  <si>
    <t>二〇二三年市人代会批准的预算数</t>
  </si>
  <si>
    <t>二〇二四年
预算数</t>
  </si>
  <si>
    <t>二〇二四年
预算数比
二〇二三年
预算数
增减％</t>
  </si>
  <si>
    <t>经费拨款</t>
  </si>
  <si>
    <t>提前下达</t>
  </si>
  <si>
    <t>结余结转</t>
  </si>
  <si>
    <t>资源勘探工业信息等支出</t>
  </si>
  <si>
    <r>
      <t>表</t>
    </r>
    <r>
      <rPr>
        <sz val="11"/>
        <rFont val="Times New Roman"/>
        <charset val="134"/>
      </rPr>
      <t>04</t>
    </r>
  </si>
  <si>
    <t xml:space="preserve"> </t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</si>
  <si>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年一般公共预算支出表</t>
    </r>
  </si>
  <si>
    <r>
      <rPr>
        <sz val="11"/>
        <rFont val="仿宋_GB2312"/>
        <charset val="134"/>
      </rPr>
      <t>单位：万元</t>
    </r>
  </si>
  <si>
    <t>项目</t>
  </si>
  <si>
    <t>上年
预算数</t>
  </si>
  <si>
    <r>
      <rPr>
        <sz val="11"/>
        <rFont val="黑体"/>
        <charset val="134"/>
      </rPr>
      <t>预算数</t>
    </r>
  </si>
  <si>
    <t>科目编码</t>
  </si>
  <si>
    <t>科目名称</t>
  </si>
  <si>
    <r>
      <rPr>
        <sz val="11"/>
        <rFont val="黑体"/>
        <charset val="134"/>
      </rPr>
      <t>金额</t>
    </r>
  </si>
  <si>
    <r>
      <rPr>
        <sz val="11"/>
        <rFont val="黑体"/>
        <charset val="134"/>
      </rPr>
      <t>为上年
预算数的</t>
    </r>
    <r>
      <rPr>
        <sz val="11"/>
        <rFont val="Times New Roman"/>
        <charset val="134"/>
      </rPr>
      <t>%</t>
    </r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</si>
  <si>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</si>
  <si>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</si>
  <si>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</si>
  <si>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</si>
  <si>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</si>
  <si>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</si>
  <si>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</si>
  <si>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</si>
  <si>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</si>
  <si>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</si>
  <si>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</si>
  <si>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</si>
  <si>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</si>
  <si>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</si>
  <si>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</si>
  <si>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</si>
  <si>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</si>
  <si>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</si>
  <si>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</si>
  <si>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</si>
  <si>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</si>
  <si>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</si>
  <si>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</si>
  <si>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</si>
  <si>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</si>
  <si>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</si>
  <si>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</si>
  <si>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</si>
  <si>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</si>
  <si>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</si>
  <si>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</si>
  <si>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</si>
  <si>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</si>
  <si>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</si>
  <si>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</si>
  <si>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</si>
  <si>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</si>
  <si>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</si>
  <si>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</si>
  <si>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</si>
  <si>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</si>
  <si>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</si>
  <si>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</si>
  <si>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2010309</t>
  </si>
  <si>
    <t>参事事务</t>
  </si>
  <si>
    <t>2010350</t>
  </si>
  <si>
    <t>2010399</t>
  </si>
  <si>
    <t>其他政府办公厅（室）及相关机构事务支出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</si>
  <si>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</si>
  <si>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</si>
  <si>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</si>
  <si>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</si>
  <si>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</si>
  <si>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</si>
  <si>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</si>
  <si>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</si>
  <si>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</si>
  <si>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</si>
  <si>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</si>
  <si>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</si>
  <si>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</si>
  <si>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</si>
  <si>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</si>
  <si>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</si>
  <si>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</si>
  <si>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</si>
  <si>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</si>
  <si>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</si>
  <si>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</si>
  <si>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</si>
  <si>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</si>
  <si>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</si>
  <si>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</si>
  <si>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</si>
  <si>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</si>
  <si>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</si>
  <si>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</si>
  <si>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</si>
  <si>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</si>
  <si>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</si>
  <si>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</si>
  <si>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</si>
  <si>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</si>
  <si>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</si>
  <si>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</si>
  <si>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</si>
  <si>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</si>
  <si>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</si>
  <si>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</si>
  <si>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</si>
  <si>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</si>
  <si>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</si>
  <si>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</si>
  <si>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</si>
  <si>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</si>
  <si>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</si>
  <si>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</si>
  <si>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</si>
  <si>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</si>
  <si>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</si>
  <si>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</si>
  <si>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</si>
  <si>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</si>
  <si>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</si>
  <si>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</si>
  <si>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</si>
  <si>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</si>
  <si>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</si>
  <si>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</si>
  <si>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</si>
  <si>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</si>
  <si>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</si>
  <si>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</si>
  <si>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</si>
  <si>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</si>
  <si>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</si>
  <si>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</si>
  <si>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</si>
  <si>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</si>
  <si>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</si>
  <si>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</si>
  <si>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</si>
  <si>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</si>
  <si>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</si>
  <si>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</si>
  <si>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</si>
  <si>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</si>
  <si>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</si>
  <si>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</si>
  <si>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</si>
  <si>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</si>
  <si>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</si>
  <si>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</si>
  <si>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</si>
  <si>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</si>
  <si>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</si>
  <si>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</si>
  <si>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</si>
  <si>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</si>
  <si>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</si>
  <si>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</si>
  <si>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</si>
  <si>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</si>
  <si>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</si>
  <si>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</si>
  <si>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</si>
  <si>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</si>
  <si>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</si>
  <si>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</si>
  <si>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</si>
  <si>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</si>
  <si>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</si>
  <si>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</si>
  <si>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</si>
  <si>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</si>
  <si>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</si>
  <si>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</si>
  <si>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</si>
  <si>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</si>
  <si>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</si>
  <si>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</si>
  <si>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</si>
  <si>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</si>
  <si>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</si>
  <si>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</si>
  <si>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</si>
  <si>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</si>
  <si>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</si>
  <si>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</si>
  <si>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</si>
  <si>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</si>
  <si>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</si>
  <si>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</si>
  <si>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</si>
  <si>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</si>
  <si>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</si>
  <si>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</si>
  <si>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</si>
  <si>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</si>
  <si>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</si>
  <si>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</si>
  <si>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</si>
  <si>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</si>
  <si>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</si>
  <si>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</si>
  <si>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</si>
  <si>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</si>
  <si>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</si>
  <si>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</si>
  <si>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</si>
  <si>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</si>
  <si>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</si>
  <si>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</si>
  <si>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</si>
  <si>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</si>
  <si>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</si>
  <si>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</si>
  <si>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</si>
  <si>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</si>
  <si>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</si>
  <si>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</si>
  <si>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</si>
  <si>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</si>
  <si>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</si>
  <si>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</si>
  <si>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</si>
  <si>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</si>
  <si>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</si>
  <si>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</si>
  <si>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</si>
  <si>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</si>
  <si>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</si>
  <si>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</si>
  <si>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</si>
  <si>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</si>
  <si>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</si>
  <si>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</si>
  <si>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</si>
  <si>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</si>
  <si>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</si>
  <si>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</si>
  <si>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</si>
  <si>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</si>
  <si>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</si>
  <si>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</si>
  <si>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</si>
  <si>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</si>
  <si>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</si>
  <si>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</si>
  <si>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</si>
  <si>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</si>
  <si>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</si>
  <si>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</si>
  <si>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</si>
  <si>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</si>
  <si>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</si>
  <si>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</si>
  <si>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</si>
  <si>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</si>
  <si>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</si>
  <si>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</si>
  <si>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</si>
  <si>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</si>
  <si>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</si>
  <si>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</si>
  <si>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</si>
  <si>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</si>
  <si>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</si>
  <si>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</si>
  <si>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</si>
  <si>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</si>
  <si>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</si>
  <si>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</si>
  <si>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</si>
  <si>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</si>
  <si>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2013501</t>
  </si>
  <si>
    <t>2013502</t>
  </si>
  <si>
    <t>2013503</t>
  </si>
  <si>
    <t>2013550</t>
  </si>
  <si>
    <t>2013599</t>
  </si>
  <si>
    <t>其他对外联络事务支出</t>
  </si>
  <si>
    <t>2013601</t>
  </si>
  <si>
    <t>2013602</t>
  </si>
  <si>
    <t>2013603</t>
  </si>
  <si>
    <t>2013650</t>
  </si>
  <si>
    <t>2013699</t>
  </si>
  <si>
    <t>其他共产党事务支出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</si>
  <si>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</si>
  <si>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</si>
  <si>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</si>
  <si>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</si>
  <si>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</si>
  <si>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</si>
  <si>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</si>
  <si>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</si>
  <si>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</si>
  <si>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</si>
  <si>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</si>
  <si>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</si>
  <si>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</si>
  <si>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</si>
  <si>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</si>
  <si>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</si>
  <si>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</si>
  <si>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</si>
  <si>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</si>
  <si>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</si>
  <si>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</si>
  <si>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</si>
  <si>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</si>
  <si>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</si>
  <si>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</si>
  <si>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</si>
  <si>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</si>
  <si>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</si>
  <si>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</si>
  <si>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</si>
  <si>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</si>
  <si>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2013901</t>
  </si>
  <si>
    <t>2013902</t>
  </si>
  <si>
    <t>2013903</t>
  </si>
  <si>
    <t>2013904</t>
  </si>
  <si>
    <t>2013950</t>
  </si>
  <si>
    <t>2013999</t>
  </si>
  <si>
    <t>其他社会工作事务支出</t>
  </si>
  <si>
    <t>2014001</t>
  </si>
  <si>
    <t>2014002</t>
  </si>
  <si>
    <t>2014003</t>
  </si>
  <si>
    <t>2014004</t>
  </si>
  <si>
    <t>信访业务</t>
  </si>
  <si>
    <t>2014099</t>
  </si>
  <si>
    <t>其他信访事务支出</t>
  </si>
  <si>
    <t>2019901</t>
  </si>
  <si>
    <t>国家赔偿费用支出</t>
  </si>
  <si>
    <t>2019999</t>
  </si>
  <si>
    <t>其他一般公共服务支出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</si>
  <si>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</si>
  <si>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</si>
  <si>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</si>
  <si>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</si>
  <si>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</si>
  <si>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</si>
  <si>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</si>
  <si>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2020201</t>
  </si>
  <si>
    <t>驻外使领馆（团、处）</t>
  </si>
  <si>
    <t>2020202</t>
  </si>
  <si>
    <t>其他驻外机构支出</t>
  </si>
  <si>
    <t>2020304</t>
  </si>
  <si>
    <t>援外优惠贷款贴息</t>
  </si>
  <si>
    <t>2020306</t>
  </si>
  <si>
    <t>对外援助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</si>
  <si>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</si>
  <si>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</si>
  <si>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</si>
  <si>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</si>
  <si>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</si>
  <si>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</si>
  <si>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</si>
  <si>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</si>
  <si>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</si>
  <si>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</si>
  <si>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</si>
  <si>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</si>
  <si>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</si>
  <si>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</si>
  <si>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</si>
  <si>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</si>
  <si>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</si>
  <si>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</si>
  <si>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2020601</t>
  </si>
  <si>
    <t>对外宣传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</si>
  <si>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</si>
  <si>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</si>
  <si>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</si>
  <si>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</si>
  <si>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</si>
  <si>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</si>
  <si>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</si>
  <si>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2020801</t>
  </si>
  <si>
    <t>2020802</t>
  </si>
  <si>
    <t>2020803</t>
  </si>
  <si>
    <t>2020850</t>
  </si>
  <si>
    <t>2020899</t>
  </si>
  <si>
    <t>其他国际发展合作支出</t>
  </si>
  <si>
    <t>2029999</t>
  </si>
  <si>
    <t>其他外交支出</t>
  </si>
  <si>
    <t>2030101</t>
  </si>
  <si>
    <t>现役部队</t>
  </si>
  <si>
    <t>2030102</t>
  </si>
  <si>
    <t>预备役部队</t>
  </si>
  <si>
    <t>2030199</t>
  </si>
  <si>
    <t>其他军费支出</t>
  </si>
  <si>
    <t>2030401</t>
  </si>
  <si>
    <t>国防科研事业</t>
  </si>
  <si>
    <t>2030501</t>
  </si>
  <si>
    <t>专项工程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</si>
  <si>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</si>
  <si>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</si>
  <si>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</si>
  <si>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</si>
  <si>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</si>
  <si>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</si>
  <si>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</si>
  <si>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</si>
  <si>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2030607</t>
  </si>
  <si>
    <t>民兵</t>
  </si>
  <si>
    <t>2030608</t>
  </si>
  <si>
    <t>边海防</t>
  </si>
  <si>
    <t>2030699</t>
  </si>
  <si>
    <t>其他国防动员支出</t>
  </si>
  <si>
    <t>2039999</t>
  </si>
  <si>
    <t>其他国防支出</t>
  </si>
  <si>
    <t>2040101</t>
  </si>
  <si>
    <t>武装警察部队</t>
  </si>
  <si>
    <t>2040199</t>
  </si>
  <si>
    <t>其他武装警察部队支出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</si>
  <si>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</si>
  <si>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</si>
  <si>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</si>
  <si>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</si>
  <si>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</si>
  <si>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</si>
  <si>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</si>
  <si>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</si>
  <si>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</si>
  <si>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</si>
  <si>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</si>
  <si>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</si>
  <si>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</si>
  <si>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</si>
  <si>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</si>
  <si>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</si>
  <si>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</si>
  <si>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</si>
  <si>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</si>
  <si>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</si>
  <si>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</si>
  <si>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</si>
  <si>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</si>
  <si>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</si>
  <si>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</si>
  <si>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</si>
  <si>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</si>
  <si>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</si>
  <si>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</si>
  <si>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</si>
  <si>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</si>
  <si>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</si>
  <si>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</si>
  <si>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</si>
  <si>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</si>
  <si>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</si>
  <si>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</si>
  <si>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</si>
  <si>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</si>
  <si>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</si>
  <si>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</si>
  <si>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</si>
  <si>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</si>
  <si>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</si>
  <si>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</si>
  <si>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</si>
  <si>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</si>
  <si>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</si>
  <si>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</si>
  <si>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</si>
  <si>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</si>
  <si>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</si>
  <si>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</si>
  <si>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</si>
  <si>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</si>
  <si>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</si>
  <si>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</si>
  <si>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</si>
  <si>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</si>
  <si>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</si>
  <si>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</si>
  <si>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法治建设</t>
  </si>
  <si>
    <t>2040613</t>
  </si>
  <si>
    <t>2040650</t>
  </si>
  <si>
    <t>2040699</t>
  </si>
  <si>
    <t>其他司法支出</t>
  </si>
  <si>
    <t>2040701</t>
  </si>
  <si>
    <t>2040702</t>
  </si>
  <si>
    <t>2040703</t>
  </si>
  <si>
    <t>2040704</t>
  </si>
  <si>
    <t>罪犯生活及医疗卫生</t>
  </si>
  <si>
    <t>2040705</t>
  </si>
  <si>
    <t>监狱业务及罪犯改造</t>
  </si>
  <si>
    <t>2040706</t>
  </si>
  <si>
    <t>狱政设施建设</t>
  </si>
  <si>
    <t>2040707</t>
  </si>
  <si>
    <t>2040750</t>
  </si>
  <si>
    <t>2040799</t>
  </si>
  <si>
    <t>其他监狱支出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</si>
  <si>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</si>
  <si>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</si>
  <si>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</si>
  <si>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</si>
  <si>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</si>
  <si>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</si>
  <si>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</si>
  <si>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</si>
  <si>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</si>
  <si>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</si>
  <si>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</si>
  <si>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</si>
  <si>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</si>
  <si>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</si>
  <si>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</si>
  <si>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</si>
  <si>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</si>
  <si>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</si>
  <si>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</si>
  <si>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</si>
  <si>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</si>
  <si>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</si>
  <si>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</si>
  <si>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</si>
  <si>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</si>
  <si>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</si>
  <si>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</si>
  <si>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</si>
  <si>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</si>
  <si>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</si>
  <si>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2049902</t>
  </si>
  <si>
    <t>国家司法救助支出</t>
  </si>
  <si>
    <t>2049999</t>
  </si>
  <si>
    <t>其他公共安全支出</t>
  </si>
  <si>
    <t>2050101</t>
  </si>
  <si>
    <t>2050102</t>
  </si>
  <si>
    <t>2050103</t>
  </si>
  <si>
    <t>2050199</t>
  </si>
  <si>
    <t>其他教育管理事务支出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</si>
  <si>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</si>
  <si>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</si>
  <si>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</si>
  <si>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</si>
  <si>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</si>
  <si>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</si>
  <si>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</si>
  <si>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</si>
  <si>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</si>
  <si>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</si>
  <si>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</si>
  <si>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</si>
  <si>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</si>
  <si>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</si>
  <si>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</si>
  <si>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</si>
  <si>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</si>
  <si>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</si>
  <si>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</si>
  <si>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</si>
  <si>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</si>
  <si>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</si>
  <si>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</si>
  <si>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</si>
  <si>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</si>
  <si>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</si>
  <si>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</si>
  <si>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</si>
  <si>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</si>
  <si>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</si>
  <si>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</si>
  <si>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</si>
  <si>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2050501</t>
  </si>
  <si>
    <t>广播电视学校</t>
  </si>
  <si>
    <t>2050502</t>
  </si>
  <si>
    <t>教育电视台</t>
  </si>
  <si>
    <t>2050599</t>
  </si>
  <si>
    <t>其他广播电视教育支出</t>
  </si>
  <si>
    <t>2050601</t>
  </si>
  <si>
    <t>出国留学教育</t>
  </si>
  <si>
    <t>2050602</t>
  </si>
  <si>
    <t>来华留学教育</t>
  </si>
  <si>
    <t>2050699</t>
  </si>
  <si>
    <t>其他留学教育支出</t>
  </si>
  <si>
    <t>2050701</t>
  </si>
  <si>
    <t>特殊学校教育</t>
  </si>
  <si>
    <t>2050702</t>
  </si>
  <si>
    <t>工读学校教育</t>
  </si>
  <si>
    <t>2050799</t>
  </si>
  <si>
    <t>其他特殊教育支出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</si>
  <si>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</si>
  <si>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</si>
  <si>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</si>
  <si>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</si>
  <si>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</si>
  <si>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</si>
  <si>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</si>
  <si>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</si>
  <si>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</si>
  <si>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</si>
  <si>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</si>
  <si>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</si>
  <si>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</si>
  <si>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</si>
  <si>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</si>
  <si>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</si>
  <si>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</si>
  <si>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</si>
  <si>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</si>
  <si>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</si>
  <si>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</si>
  <si>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</si>
  <si>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2059999</t>
  </si>
  <si>
    <t>其他教育支出</t>
  </si>
  <si>
    <t>2060101</t>
  </si>
  <si>
    <t>2060102</t>
  </si>
  <si>
    <t>2060103</t>
  </si>
  <si>
    <t>2060199</t>
  </si>
  <si>
    <t>其他科学技术管理事务支出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</si>
  <si>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</si>
  <si>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</si>
  <si>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</si>
  <si>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</si>
  <si>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</si>
  <si>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</si>
  <si>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</si>
  <si>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</si>
  <si>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</si>
  <si>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</si>
  <si>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</si>
  <si>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</si>
  <si>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</si>
  <si>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</si>
  <si>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</si>
  <si>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</si>
  <si>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</si>
  <si>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</si>
  <si>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</si>
  <si>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</si>
  <si>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</si>
  <si>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</si>
  <si>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</si>
  <si>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</si>
  <si>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</si>
  <si>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</si>
  <si>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</si>
  <si>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</si>
  <si>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</si>
  <si>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</si>
  <si>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</si>
  <si>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</si>
  <si>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</si>
  <si>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</si>
  <si>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</si>
  <si>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</si>
  <si>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</si>
  <si>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</si>
  <si>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</si>
  <si>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</si>
  <si>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</si>
  <si>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</si>
  <si>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</si>
  <si>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</si>
  <si>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</si>
  <si>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</si>
  <si>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</si>
  <si>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</si>
  <si>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</si>
  <si>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</si>
  <si>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</si>
  <si>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</si>
  <si>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</si>
  <si>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</si>
  <si>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</si>
  <si>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</si>
  <si>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</si>
  <si>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</si>
  <si>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</si>
  <si>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</si>
  <si>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</si>
  <si>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</si>
  <si>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</si>
  <si>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</si>
  <si>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2060901</t>
  </si>
  <si>
    <t>科技重大专项</t>
  </si>
  <si>
    <t>2060902</t>
  </si>
  <si>
    <t>重点研发计划</t>
  </si>
  <si>
    <t>2060999</t>
  </si>
  <si>
    <t>其他科技重大项目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</si>
  <si>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</si>
  <si>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</si>
  <si>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</si>
  <si>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</si>
  <si>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</si>
  <si>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</si>
  <si>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</si>
  <si>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</si>
  <si>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</si>
  <si>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</si>
  <si>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</si>
  <si>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</si>
  <si>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</si>
  <si>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</si>
  <si>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</si>
  <si>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</si>
  <si>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</si>
  <si>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</si>
  <si>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</si>
  <si>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</si>
  <si>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</si>
  <si>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</si>
  <si>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</si>
  <si>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</si>
  <si>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</si>
  <si>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</si>
  <si>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</si>
  <si>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</si>
  <si>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</si>
  <si>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</si>
  <si>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</si>
  <si>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</si>
  <si>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</si>
  <si>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</si>
  <si>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</si>
  <si>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</si>
  <si>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</si>
  <si>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</si>
  <si>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</si>
  <si>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</si>
  <si>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</si>
  <si>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</si>
  <si>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</si>
  <si>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</si>
  <si>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</si>
  <si>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</si>
  <si>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</si>
  <si>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</si>
  <si>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</si>
  <si>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</si>
  <si>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</si>
  <si>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</si>
  <si>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</si>
  <si>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</si>
  <si>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</si>
  <si>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</si>
  <si>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</si>
  <si>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</si>
  <si>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</si>
  <si>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</si>
  <si>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</si>
  <si>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</si>
  <si>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</si>
  <si>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</si>
  <si>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</si>
  <si>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</si>
  <si>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</si>
  <si>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</si>
  <si>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</si>
  <si>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</si>
  <si>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</si>
  <si>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</si>
  <si>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</si>
  <si>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</si>
  <si>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</si>
  <si>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</si>
  <si>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</si>
  <si>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</si>
  <si>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</si>
  <si>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</si>
  <si>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</si>
  <si>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</si>
  <si>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</si>
  <si>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</si>
  <si>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</si>
  <si>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</si>
  <si>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</si>
  <si>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</si>
  <si>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</si>
  <si>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</si>
  <si>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</si>
  <si>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</si>
  <si>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</si>
  <si>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</si>
  <si>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</si>
  <si>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</si>
  <si>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</si>
  <si>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</si>
  <si>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</si>
  <si>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</si>
  <si>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</si>
  <si>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</si>
  <si>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</si>
  <si>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</si>
  <si>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</si>
  <si>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</si>
  <si>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</si>
  <si>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</si>
  <si>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</si>
  <si>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</si>
  <si>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</si>
  <si>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</si>
  <si>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</si>
  <si>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</si>
  <si>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</si>
  <si>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</si>
  <si>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</si>
  <si>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</si>
  <si>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</si>
  <si>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</si>
  <si>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</si>
  <si>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</si>
  <si>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</si>
  <si>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</si>
  <si>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</si>
  <si>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</si>
  <si>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</si>
  <si>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</si>
  <si>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</si>
  <si>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</si>
  <si>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</si>
  <si>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</si>
  <si>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</si>
  <si>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</si>
  <si>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</si>
  <si>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2080501</t>
  </si>
  <si>
    <t>行政单位离退休</t>
  </si>
  <si>
    <t>2080502</t>
  </si>
  <si>
    <t>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</si>
  <si>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</si>
  <si>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</si>
  <si>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</si>
  <si>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</si>
  <si>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</si>
  <si>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</si>
  <si>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</si>
  <si>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</si>
  <si>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</si>
  <si>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</si>
  <si>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</si>
  <si>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</si>
  <si>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</si>
  <si>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</si>
  <si>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</si>
  <si>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</si>
  <si>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</si>
  <si>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</si>
  <si>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</si>
  <si>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</si>
  <si>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</si>
  <si>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</si>
  <si>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</si>
  <si>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</si>
  <si>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</si>
  <si>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</si>
  <si>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</si>
  <si>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</si>
  <si>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</si>
  <si>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</si>
  <si>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</si>
  <si>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</si>
  <si>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</si>
  <si>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</si>
  <si>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</si>
  <si>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</si>
  <si>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</si>
  <si>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</si>
  <si>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</si>
  <si>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</si>
  <si>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</si>
  <si>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</si>
  <si>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</si>
  <si>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</si>
  <si>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</si>
  <si>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</si>
  <si>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2080807</t>
  </si>
  <si>
    <t>光荣院</t>
  </si>
  <si>
    <t>2080808</t>
  </si>
  <si>
    <t>褒扬纪念</t>
  </si>
  <si>
    <t>2080899</t>
  </si>
  <si>
    <t>其他优抚支出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</si>
  <si>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</si>
  <si>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</si>
  <si>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</si>
  <si>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</si>
  <si>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</si>
  <si>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</si>
  <si>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</si>
  <si>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</si>
  <si>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</si>
  <si>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</si>
  <si>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</si>
  <si>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</si>
  <si>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</si>
  <si>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</si>
  <si>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</si>
  <si>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</si>
  <si>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</si>
  <si>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</si>
  <si>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</si>
  <si>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</si>
  <si>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</si>
  <si>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</si>
  <si>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</si>
  <si>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</si>
  <si>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</si>
  <si>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</si>
  <si>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2081101</t>
  </si>
  <si>
    <t>2081102</t>
  </si>
  <si>
    <t>2081103</t>
  </si>
  <si>
    <t>2081104</t>
  </si>
  <si>
    <t>残疾人康复</t>
  </si>
  <si>
    <t>2081105</t>
  </si>
  <si>
    <t>残疾人就业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</si>
  <si>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</si>
  <si>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</si>
  <si>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</si>
  <si>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</si>
  <si>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</si>
  <si>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</si>
  <si>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2081601</t>
  </si>
  <si>
    <t>2081602</t>
  </si>
  <si>
    <t>2081603</t>
  </si>
  <si>
    <t>2081650</t>
  </si>
  <si>
    <t>2081699</t>
  </si>
  <si>
    <t>其他红十字事业支出</t>
  </si>
  <si>
    <t>2081901</t>
  </si>
  <si>
    <t>城市最低生活保障金支出</t>
  </si>
  <si>
    <t>2081902</t>
  </si>
  <si>
    <t>农村最低生活保障金支出</t>
  </si>
  <si>
    <t>2082001</t>
  </si>
  <si>
    <t>临时救助支出</t>
  </si>
  <si>
    <t>2082002</t>
  </si>
  <si>
    <t>流浪乞讨人员救助支出</t>
  </si>
  <si>
    <t>2082101</t>
  </si>
  <si>
    <t>城市特困人员救助供养支出</t>
  </si>
  <si>
    <t>2082102</t>
  </si>
  <si>
    <t>农村特困人员救助供养支出</t>
  </si>
  <si>
    <t>2082401</t>
  </si>
  <si>
    <t>对道路交通事故社会救助基金的补助</t>
  </si>
  <si>
    <t>2082402</t>
  </si>
  <si>
    <t>交强险罚款收入补助基金支出</t>
  </si>
  <si>
    <t>2082501</t>
  </si>
  <si>
    <t>其他城市生活救助</t>
  </si>
  <si>
    <t>2082502</t>
  </si>
  <si>
    <t>其他农村生活救助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</si>
  <si>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</si>
  <si>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</si>
  <si>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</si>
  <si>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</si>
  <si>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</si>
  <si>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</si>
  <si>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</si>
  <si>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</si>
  <si>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</si>
  <si>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</si>
  <si>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</si>
  <si>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</si>
  <si>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2082801</t>
  </si>
  <si>
    <t>2082802</t>
  </si>
  <si>
    <t>2082803</t>
  </si>
  <si>
    <t>2082804</t>
  </si>
  <si>
    <t>拥军优属</t>
  </si>
  <si>
    <t>2082805</t>
  </si>
  <si>
    <t>军供保障</t>
  </si>
  <si>
    <t>2082806</t>
  </si>
  <si>
    <t>2082850</t>
  </si>
  <si>
    <t>2082899</t>
  </si>
  <si>
    <t>其他退役军人事务管理支出</t>
  </si>
  <si>
    <t>2083001</t>
  </si>
  <si>
    <t>财政代缴城乡居民基本养老保险费支出</t>
  </si>
  <si>
    <t>2083099</t>
  </si>
  <si>
    <t>财政代缴其他社会保险费支出</t>
  </si>
  <si>
    <t>2089999</t>
  </si>
  <si>
    <t>其他社会保障和就业支出</t>
  </si>
  <si>
    <t>2100101</t>
  </si>
  <si>
    <t>2100102</t>
  </si>
  <si>
    <t>2100103</t>
  </si>
  <si>
    <t>2100199</t>
  </si>
  <si>
    <t>其他卫生健康管理事务支出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</si>
  <si>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</si>
  <si>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</si>
  <si>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</si>
  <si>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</si>
  <si>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</si>
  <si>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</si>
  <si>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</si>
  <si>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</si>
  <si>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</si>
  <si>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</si>
  <si>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</si>
  <si>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</si>
  <si>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</si>
  <si>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</si>
  <si>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</si>
  <si>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</si>
  <si>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</si>
  <si>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</si>
  <si>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</si>
  <si>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</si>
  <si>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</si>
  <si>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</si>
  <si>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</si>
  <si>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</si>
  <si>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2100213</t>
  </si>
  <si>
    <t>优抚医院</t>
  </si>
  <si>
    <t>2100299</t>
  </si>
  <si>
    <t>其他公立医院支出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</si>
  <si>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</si>
  <si>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</si>
  <si>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</si>
  <si>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</si>
  <si>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</si>
  <si>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</si>
  <si>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</si>
  <si>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</si>
  <si>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</si>
  <si>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</si>
  <si>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</si>
  <si>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</si>
  <si>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</si>
  <si>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</si>
  <si>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</si>
  <si>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</si>
  <si>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</si>
  <si>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</si>
  <si>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</si>
  <si>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</si>
  <si>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</si>
  <si>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</si>
  <si>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</si>
  <si>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</si>
  <si>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</si>
  <si>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</si>
  <si>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</si>
  <si>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</si>
  <si>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</si>
  <si>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</si>
  <si>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</si>
  <si>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</si>
  <si>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</si>
  <si>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</si>
  <si>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</si>
  <si>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</si>
  <si>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</si>
  <si>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</si>
  <si>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</si>
  <si>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</si>
  <si>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</si>
  <si>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</si>
  <si>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</si>
  <si>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</si>
  <si>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</si>
  <si>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</si>
  <si>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</si>
  <si>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</si>
  <si>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2101301</t>
  </si>
  <si>
    <t>城乡医疗救助</t>
  </si>
  <si>
    <t>2101302</t>
  </si>
  <si>
    <t>疾病应急救助</t>
  </si>
  <si>
    <t>2101399</t>
  </si>
  <si>
    <t>其他医疗救助支出</t>
  </si>
  <si>
    <t>2101401</t>
  </si>
  <si>
    <t>优抚对象医疗补助</t>
  </si>
  <si>
    <t>2101499</t>
  </si>
  <si>
    <t>其他优抚对象医疗支出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</si>
  <si>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</si>
  <si>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</si>
  <si>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</si>
  <si>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</si>
  <si>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</si>
  <si>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</si>
  <si>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</si>
  <si>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</si>
  <si>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</si>
  <si>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</si>
  <si>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</si>
  <si>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2101601</t>
  </si>
  <si>
    <t>老龄卫生健康事务</t>
  </si>
  <si>
    <t>2101701</t>
  </si>
  <si>
    <t>2101702</t>
  </si>
  <si>
    <t>2101703</t>
  </si>
  <si>
    <t>2101704</t>
  </si>
  <si>
    <t>中医（民族医）药专项</t>
  </si>
  <si>
    <t>2101799</t>
  </si>
  <si>
    <t>其他中医药事务支出</t>
  </si>
  <si>
    <t>2101801</t>
  </si>
  <si>
    <t>2101802</t>
  </si>
  <si>
    <t>2101803</t>
  </si>
  <si>
    <t>2101899</t>
  </si>
  <si>
    <t>其他疾病预防控制事务支出</t>
  </si>
  <si>
    <t>2109999</t>
  </si>
  <si>
    <t>其他卫生健康支出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</si>
  <si>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</si>
  <si>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</si>
  <si>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</si>
  <si>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</si>
  <si>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</si>
  <si>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</si>
  <si>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</si>
  <si>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</si>
  <si>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</si>
  <si>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</si>
  <si>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</si>
  <si>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</si>
  <si>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</si>
  <si>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</si>
  <si>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</si>
  <si>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</si>
  <si>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</si>
  <si>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</si>
  <si>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</si>
  <si>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</si>
  <si>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</si>
  <si>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</si>
  <si>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</si>
  <si>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</si>
  <si>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</si>
  <si>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</si>
  <si>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</si>
  <si>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</si>
  <si>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</si>
  <si>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</si>
  <si>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</si>
  <si>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</si>
  <si>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</si>
  <si>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</si>
  <si>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</si>
  <si>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</si>
  <si>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</si>
  <si>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2110401</t>
  </si>
  <si>
    <t>生态保护</t>
  </si>
  <si>
    <t>2110402</t>
  </si>
  <si>
    <t>农村环境保护</t>
  </si>
  <si>
    <t>2110404</t>
  </si>
  <si>
    <t>生物及物种资源保护</t>
  </si>
  <si>
    <t>2110405</t>
  </si>
  <si>
    <t>草原生态修复治理</t>
  </si>
  <si>
    <t>2110406</t>
  </si>
  <si>
    <t>自然保护地</t>
  </si>
  <si>
    <t>2110499</t>
  </si>
  <si>
    <t>其他自然生态保护支出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</si>
  <si>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</si>
  <si>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</si>
  <si>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</si>
  <si>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</si>
  <si>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</si>
  <si>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</si>
  <si>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</si>
  <si>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</si>
  <si>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</si>
  <si>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</si>
  <si>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</si>
  <si>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其他森林保护修复支出</t>
  </si>
  <si>
    <t>2110704</t>
  </si>
  <si>
    <t>京津风沙源治理工程建设</t>
  </si>
  <si>
    <t>2110799</t>
  </si>
  <si>
    <t>其他风沙荒漠治理支出</t>
  </si>
  <si>
    <t>2110804</t>
  </si>
  <si>
    <t>退牧还草工程建设</t>
  </si>
  <si>
    <t>2110899</t>
  </si>
  <si>
    <t>其他退牧还草支出</t>
  </si>
  <si>
    <t>2110901</t>
  </si>
  <si>
    <t>已垦草原退耕还草</t>
  </si>
  <si>
    <t>2111001</t>
  </si>
  <si>
    <t>能源节约利用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</si>
  <si>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</si>
  <si>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</si>
  <si>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</si>
  <si>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</si>
  <si>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</si>
  <si>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</si>
  <si>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</si>
  <si>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</si>
  <si>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</si>
  <si>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</si>
  <si>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2111201</t>
  </si>
  <si>
    <t>可再生能源</t>
  </si>
  <si>
    <t>2111301</t>
  </si>
  <si>
    <t>循环经济</t>
  </si>
  <si>
    <t>2111401</t>
  </si>
  <si>
    <t>2111402</t>
  </si>
  <si>
    <t>2111403</t>
  </si>
  <si>
    <t>2111406</t>
  </si>
  <si>
    <t>能源科技装备</t>
  </si>
  <si>
    <t>2111407</t>
  </si>
  <si>
    <t>能源行业管理</t>
  </si>
  <si>
    <t>2111408</t>
  </si>
  <si>
    <t>能源管理</t>
  </si>
  <si>
    <t>2111411</t>
  </si>
  <si>
    <t>2111413</t>
  </si>
  <si>
    <t>农村电网建设</t>
  </si>
  <si>
    <t>2111450</t>
  </si>
  <si>
    <t>2111499</t>
  </si>
  <si>
    <t>其他能源管理事务支出</t>
  </si>
  <si>
    <t>2119999</t>
  </si>
  <si>
    <t>其他节能环保支出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</si>
  <si>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</si>
  <si>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</si>
  <si>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</si>
  <si>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</si>
  <si>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</si>
  <si>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</si>
  <si>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</si>
  <si>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</si>
  <si>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</si>
  <si>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</si>
  <si>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</si>
  <si>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</si>
  <si>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</si>
  <si>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</si>
  <si>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</si>
  <si>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</si>
  <si>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</si>
  <si>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2120201</t>
  </si>
  <si>
    <t>城乡社区规划与管理</t>
  </si>
  <si>
    <t>2120303</t>
  </si>
  <si>
    <t>小城镇基础设施建设</t>
  </si>
  <si>
    <t>2120399</t>
  </si>
  <si>
    <t>其他城乡社区公共设施支出</t>
  </si>
  <si>
    <t>2120501</t>
  </si>
  <si>
    <t>城乡社区环境卫生</t>
  </si>
  <si>
    <t>2120601</t>
  </si>
  <si>
    <t>建设市场管理与监督</t>
  </si>
  <si>
    <t>2129999</t>
  </si>
  <si>
    <t>其他城乡社区支出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</si>
  <si>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</si>
  <si>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</si>
  <si>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</si>
  <si>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</si>
  <si>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</si>
  <si>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</si>
  <si>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</si>
  <si>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</si>
  <si>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</si>
  <si>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</si>
  <si>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</si>
  <si>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</si>
  <si>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</si>
  <si>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</si>
  <si>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</si>
  <si>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</si>
  <si>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</si>
  <si>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</si>
  <si>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</si>
  <si>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</si>
  <si>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</si>
  <si>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</si>
  <si>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</si>
  <si>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</si>
  <si>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</si>
  <si>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</si>
  <si>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</si>
  <si>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</si>
  <si>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</si>
  <si>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</si>
  <si>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</si>
  <si>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</si>
  <si>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</si>
  <si>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</si>
  <si>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</si>
  <si>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农业生态资源保护</t>
  </si>
  <si>
    <t>2130142</t>
  </si>
  <si>
    <t>乡村道路建设</t>
  </si>
  <si>
    <t>2130148</t>
  </si>
  <si>
    <t>渔业发展</t>
  </si>
  <si>
    <t>2130152</t>
  </si>
  <si>
    <t>对高校毕业生到基层任职补助</t>
  </si>
  <si>
    <t>2130153</t>
  </si>
  <si>
    <t>耕地建设与利用</t>
  </si>
  <si>
    <t>2130199</t>
  </si>
  <si>
    <t>其他农业农村支出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</si>
  <si>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</si>
  <si>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</si>
  <si>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</si>
  <si>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</si>
  <si>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</si>
  <si>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</si>
  <si>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</si>
  <si>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</si>
  <si>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</si>
  <si>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</si>
  <si>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</si>
  <si>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</si>
  <si>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</si>
  <si>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</si>
  <si>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</si>
  <si>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</si>
  <si>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</si>
  <si>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</si>
  <si>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</si>
  <si>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</si>
  <si>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</si>
  <si>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</si>
  <si>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</si>
  <si>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</si>
  <si>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</si>
  <si>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</si>
  <si>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</si>
  <si>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</si>
  <si>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</si>
  <si>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</si>
  <si>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</si>
  <si>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2130234</t>
  </si>
  <si>
    <t>林业草原防灾减灾</t>
  </si>
  <si>
    <t>2130236</t>
  </si>
  <si>
    <t>草原管理</t>
  </si>
  <si>
    <t>2130237</t>
  </si>
  <si>
    <t>2130238</t>
  </si>
  <si>
    <t>退耕还林还草</t>
  </si>
  <si>
    <t>2130299</t>
  </si>
  <si>
    <t>其他林业和草原支出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</si>
  <si>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</si>
  <si>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</si>
  <si>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</si>
  <si>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</si>
  <si>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</si>
  <si>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</si>
  <si>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</si>
  <si>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</si>
  <si>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</si>
  <si>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</si>
  <si>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</si>
  <si>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</si>
  <si>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</si>
  <si>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</si>
  <si>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</si>
  <si>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</si>
  <si>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</si>
  <si>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</si>
  <si>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</si>
  <si>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</si>
  <si>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</si>
  <si>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</si>
  <si>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</si>
  <si>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</si>
  <si>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</si>
  <si>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</si>
  <si>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</si>
  <si>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</si>
  <si>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</si>
  <si>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</si>
  <si>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</si>
  <si>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</si>
  <si>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</si>
  <si>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</si>
  <si>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</si>
  <si>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</si>
  <si>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</si>
  <si>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</si>
  <si>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</si>
  <si>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</si>
  <si>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</si>
  <si>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</si>
  <si>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</si>
  <si>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农村供水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</si>
  <si>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</si>
  <si>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</si>
  <si>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</si>
  <si>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</si>
  <si>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</si>
  <si>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</si>
  <si>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</si>
  <si>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</si>
  <si>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</si>
  <si>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</si>
  <si>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</si>
  <si>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</si>
  <si>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</si>
  <si>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</si>
  <si>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</si>
  <si>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</si>
  <si>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贷款奖补和贴息</t>
  </si>
  <si>
    <t>2130508</t>
  </si>
  <si>
    <t>“三西”农业建设专项补助</t>
  </si>
  <si>
    <t>2130550</t>
  </si>
  <si>
    <t>2130599</t>
  </si>
  <si>
    <t>其他巩固脱贫攻坚成果衔接乡村振兴支出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</si>
  <si>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</si>
  <si>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</si>
  <si>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</si>
  <si>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</si>
  <si>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</si>
  <si>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</si>
  <si>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</si>
  <si>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</si>
  <si>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</si>
  <si>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</si>
  <si>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</si>
  <si>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</si>
  <si>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2130801</t>
  </si>
  <si>
    <t>支持农村金融机构</t>
  </si>
  <si>
    <t>2130803</t>
  </si>
  <si>
    <t>农业保险保费补贴</t>
  </si>
  <si>
    <t>2130804</t>
  </si>
  <si>
    <t>创业担保贷款贴息及奖补</t>
  </si>
  <si>
    <t>2130805</t>
  </si>
  <si>
    <t>补充创业担保贷款基金</t>
  </si>
  <si>
    <t>2130899</t>
  </si>
  <si>
    <t>其他普惠金融发展支出</t>
  </si>
  <si>
    <t>2130901</t>
  </si>
  <si>
    <t>棉花目标价格补贴</t>
  </si>
  <si>
    <t>2130999</t>
  </si>
  <si>
    <t>其他目标价格补贴</t>
  </si>
  <si>
    <t>2139901</t>
  </si>
  <si>
    <t>化解其他公益性乡村债务支出</t>
  </si>
  <si>
    <t>2139999</t>
  </si>
  <si>
    <t>其他农林水支出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</si>
  <si>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</si>
  <si>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</si>
  <si>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</si>
  <si>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</si>
  <si>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</si>
  <si>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</si>
  <si>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</si>
  <si>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</si>
  <si>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</si>
  <si>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</si>
  <si>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</si>
  <si>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</si>
  <si>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</si>
  <si>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</si>
  <si>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</si>
  <si>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</si>
  <si>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</si>
  <si>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</si>
  <si>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水运建设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</si>
  <si>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</si>
  <si>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</si>
  <si>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</si>
  <si>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</si>
  <si>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</si>
  <si>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</si>
  <si>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</si>
  <si>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</si>
  <si>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</si>
  <si>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</si>
  <si>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</si>
  <si>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</si>
  <si>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</si>
  <si>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</si>
  <si>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</si>
  <si>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</si>
  <si>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</si>
  <si>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</si>
  <si>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2140199</t>
  </si>
  <si>
    <t>其他公路水路运输支出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</si>
  <si>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</si>
  <si>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</si>
  <si>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</si>
  <si>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</si>
  <si>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</si>
  <si>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</si>
  <si>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</si>
  <si>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</si>
  <si>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</si>
  <si>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</si>
  <si>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</si>
  <si>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</si>
  <si>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</si>
  <si>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</si>
  <si>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</si>
  <si>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</si>
  <si>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</si>
  <si>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</si>
  <si>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</si>
  <si>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</si>
  <si>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</si>
  <si>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</si>
  <si>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</si>
  <si>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</si>
  <si>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</si>
  <si>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</si>
  <si>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</si>
  <si>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</si>
  <si>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</si>
  <si>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</si>
  <si>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</si>
  <si>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</si>
  <si>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</si>
  <si>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</si>
  <si>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</si>
  <si>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</si>
  <si>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</si>
  <si>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</si>
  <si>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2149901</t>
  </si>
  <si>
    <t>公共交通运营补助</t>
  </si>
  <si>
    <t>2149999</t>
  </si>
  <si>
    <t>其他交通运输支出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</si>
  <si>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</si>
  <si>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</si>
  <si>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</si>
  <si>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</si>
  <si>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</si>
  <si>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</si>
  <si>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</si>
  <si>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</si>
  <si>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</si>
  <si>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</si>
  <si>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</si>
  <si>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</si>
  <si>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</si>
  <si>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</si>
  <si>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</si>
  <si>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</si>
  <si>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</si>
  <si>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</si>
  <si>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</si>
  <si>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</si>
  <si>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</si>
  <si>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</si>
  <si>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</si>
  <si>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</si>
  <si>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</si>
  <si>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</si>
  <si>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</si>
  <si>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</si>
  <si>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</si>
  <si>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</si>
  <si>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</si>
  <si>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</si>
  <si>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</si>
  <si>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</si>
  <si>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</si>
  <si>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</si>
  <si>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</si>
  <si>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</si>
  <si>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</si>
  <si>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</si>
  <si>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</si>
  <si>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</si>
  <si>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2150301</t>
  </si>
  <si>
    <t>2150302</t>
  </si>
  <si>
    <t>2150303</t>
  </si>
  <si>
    <t>2150399</t>
  </si>
  <si>
    <t>其他建筑业支出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</si>
  <si>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</si>
  <si>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</si>
  <si>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</si>
  <si>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</si>
  <si>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</si>
  <si>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</si>
  <si>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</si>
  <si>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</si>
  <si>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</si>
  <si>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</si>
  <si>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工程建设及运行维护</t>
  </si>
  <si>
    <t>2150517</t>
  </si>
  <si>
    <t>产业发展</t>
  </si>
  <si>
    <t>2150550</t>
  </si>
  <si>
    <t>2150599</t>
  </si>
  <si>
    <t>其他工业和信息产业监管支出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</si>
  <si>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</si>
  <si>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</si>
  <si>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</si>
  <si>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</si>
  <si>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</si>
  <si>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</si>
  <si>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</si>
  <si>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</si>
  <si>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</si>
  <si>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</si>
  <si>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</si>
  <si>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</si>
  <si>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</si>
  <si>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</si>
  <si>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</si>
  <si>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</si>
  <si>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2150806</t>
  </si>
  <si>
    <t>减免房租补贴</t>
  </si>
  <si>
    <t>2150899</t>
  </si>
  <si>
    <t>其他支持中小企业发展和管理支出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</si>
  <si>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</si>
  <si>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</si>
  <si>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</si>
  <si>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</si>
  <si>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</si>
  <si>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</si>
  <si>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</si>
  <si>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</si>
  <si>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</si>
  <si>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</si>
  <si>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</si>
  <si>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</si>
  <si>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</si>
  <si>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</si>
  <si>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</si>
  <si>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</si>
  <si>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</si>
  <si>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</si>
  <si>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</si>
  <si>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</si>
  <si>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</si>
  <si>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</si>
  <si>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</si>
  <si>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</si>
  <si>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</si>
  <si>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</si>
  <si>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</si>
  <si>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</si>
  <si>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</si>
  <si>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</si>
  <si>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</si>
  <si>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2169901</t>
  </si>
  <si>
    <t>服务业基础设施建设</t>
  </si>
  <si>
    <t>2169999</t>
  </si>
  <si>
    <t>其他商业服务业等支出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</si>
  <si>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</si>
  <si>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</si>
  <si>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</si>
  <si>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</si>
  <si>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</si>
  <si>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</si>
  <si>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</si>
  <si>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</si>
  <si>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</si>
  <si>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</si>
  <si>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</si>
  <si>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</si>
  <si>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</si>
  <si>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</si>
  <si>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</si>
  <si>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</si>
  <si>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</si>
  <si>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</si>
  <si>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</si>
  <si>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</si>
  <si>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</si>
  <si>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</si>
  <si>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</si>
  <si>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</si>
  <si>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</si>
  <si>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</si>
  <si>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</si>
  <si>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</si>
  <si>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</si>
  <si>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</si>
  <si>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</si>
  <si>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</si>
  <si>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</si>
  <si>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</si>
  <si>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</si>
  <si>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</si>
  <si>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2170401</t>
  </si>
  <si>
    <t>中央银行亏损补贴</t>
  </si>
  <si>
    <t>2170499</t>
  </si>
  <si>
    <t>其他金融调控支出</t>
  </si>
  <si>
    <t>2179902</t>
  </si>
  <si>
    <t>重点企业贷款贴息</t>
  </si>
  <si>
    <t>2179999</t>
  </si>
  <si>
    <t>其他金融支出</t>
  </si>
  <si>
    <t>21901</t>
  </si>
  <si>
    <t>一般公共服务</t>
  </si>
  <si>
    <t>21902</t>
  </si>
  <si>
    <t>教育</t>
  </si>
  <si>
    <t>21903</t>
  </si>
  <si>
    <t>文化旅游体育与传媒</t>
  </si>
  <si>
    <t>21904</t>
  </si>
  <si>
    <t>卫生健康</t>
  </si>
  <si>
    <t>21905</t>
  </si>
  <si>
    <t>节能环保</t>
  </si>
  <si>
    <t>21906</t>
  </si>
  <si>
    <t>农业农村</t>
  </si>
  <si>
    <t>21907</t>
  </si>
  <si>
    <t>交通运输</t>
  </si>
  <si>
    <t>21908</t>
  </si>
  <si>
    <t>住房保障</t>
  </si>
  <si>
    <t>21999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</si>
  <si>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</si>
  <si>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</si>
  <si>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</si>
  <si>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</si>
  <si>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</si>
  <si>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</si>
  <si>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</si>
  <si>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</si>
  <si>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</si>
  <si>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</si>
  <si>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</si>
  <si>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</si>
  <si>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</si>
  <si>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</si>
  <si>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</si>
  <si>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</si>
  <si>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</si>
  <si>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</si>
  <si>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</si>
  <si>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</si>
  <si>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</si>
  <si>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</si>
  <si>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</si>
  <si>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</si>
  <si>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</si>
  <si>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</si>
  <si>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</si>
  <si>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</si>
  <si>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</si>
  <si>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</si>
  <si>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</si>
  <si>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</si>
  <si>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</si>
  <si>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</si>
  <si>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</si>
  <si>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</si>
  <si>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</si>
  <si>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</si>
  <si>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</si>
  <si>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</si>
  <si>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</si>
  <si>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</si>
  <si>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</si>
  <si>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</si>
  <si>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基础测绘与地理信息监管</t>
  </si>
  <si>
    <t>2200150</t>
  </si>
  <si>
    <t>2200199</t>
  </si>
  <si>
    <t>其他自然资源事务支出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</si>
  <si>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</si>
  <si>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</si>
  <si>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</si>
  <si>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</si>
  <si>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</si>
  <si>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</si>
  <si>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</si>
  <si>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</si>
  <si>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</si>
  <si>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</si>
  <si>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</si>
  <si>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</si>
  <si>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</si>
  <si>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</si>
  <si>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</si>
  <si>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</si>
  <si>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</si>
  <si>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</si>
  <si>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</si>
  <si>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</si>
  <si>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</si>
  <si>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</si>
  <si>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</si>
  <si>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</si>
  <si>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</si>
  <si>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2209999</t>
  </si>
  <si>
    <t>其他自然资源海洋气象等支出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</si>
  <si>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</si>
  <si>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</si>
  <si>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</si>
  <si>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</si>
  <si>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</si>
  <si>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</si>
  <si>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</si>
  <si>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</si>
  <si>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</si>
  <si>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</si>
  <si>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</si>
  <si>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</si>
  <si>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</si>
  <si>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</si>
  <si>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</si>
  <si>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</si>
  <si>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</si>
  <si>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</si>
  <si>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2210110</t>
  </si>
  <si>
    <t>保障性租赁住房</t>
  </si>
  <si>
    <t>2210199</t>
  </si>
  <si>
    <t>其他保障性安居工程支出</t>
  </si>
  <si>
    <t>2210201</t>
  </si>
  <si>
    <t>住房公积金</t>
  </si>
  <si>
    <t>2210202</t>
  </si>
  <si>
    <t>提租补贴</t>
  </si>
  <si>
    <t>2210203</t>
  </si>
  <si>
    <t>购房补贴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</si>
  <si>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</si>
  <si>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</si>
  <si>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</si>
  <si>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</si>
  <si>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</si>
  <si>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</si>
  <si>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2220101</t>
  </si>
  <si>
    <t>2220102</t>
  </si>
  <si>
    <t>2220103</t>
  </si>
  <si>
    <t>2220104</t>
  </si>
  <si>
    <t>财务和审计支出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</si>
  <si>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</si>
  <si>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</si>
  <si>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</si>
  <si>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</si>
  <si>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</si>
  <si>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</si>
  <si>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</si>
  <si>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</si>
  <si>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</si>
  <si>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</si>
  <si>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</si>
  <si>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</si>
  <si>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</si>
  <si>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</si>
  <si>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</si>
  <si>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</si>
  <si>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</si>
  <si>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</si>
  <si>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</si>
  <si>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</si>
  <si>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</si>
  <si>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</si>
  <si>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</si>
  <si>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</si>
  <si>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</si>
  <si>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2220301</t>
  </si>
  <si>
    <t>石油储备</t>
  </si>
  <si>
    <t>2220303</t>
  </si>
  <si>
    <t>天然铀储备</t>
  </si>
  <si>
    <t>2220304</t>
  </si>
  <si>
    <t>煤炭储备</t>
  </si>
  <si>
    <t>2220305</t>
  </si>
  <si>
    <t>成品油储备</t>
  </si>
  <si>
    <t>2220306</t>
  </si>
  <si>
    <t>天然气储备</t>
  </si>
  <si>
    <t>2220399</t>
  </si>
  <si>
    <t>其他能源储备支出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</si>
  <si>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</si>
  <si>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</si>
  <si>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</si>
  <si>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</si>
  <si>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</si>
  <si>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</si>
  <si>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</si>
  <si>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</si>
  <si>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</si>
  <si>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</si>
  <si>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</si>
  <si>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</si>
  <si>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</si>
  <si>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</si>
  <si>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</si>
  <si>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</si>
  <si>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</si>
  <si>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</si>
  <si>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</si>
  <si>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</si>
  <si>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</si>
  <si>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</si>
  <si>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</si>
  <si>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</si>
  <si>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</si>
  <si>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</si>
  <si>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</si>
  <si>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</si>
  <si>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</si>
  <si>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</si>
  <si>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2220511</t>
  </si>
  <si>
    <t>应急物资储备</t>
  </si>
  <si>
    <t>2220599</t>
  </si>
  <si>
    <t>其他重要商品储备支出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</si>
  <si>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</si>
  <si>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</si>
  <si>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</si>
  <si>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</si>
  <si>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</si>
  <si>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</si>
  <si>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</si>
  <si>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</si>
  <si>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</si>
  <si>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</si>
  <si>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</si>
  <si>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</si>
  <si>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</si>
  <si>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</si>
  <si>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</si>
  <si>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</si>
  <si>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2240201</t>
  </si>
  <si>
    <t>2240202</t>
  </si>
  <si>
    <t>2240203</t>
  </si>
  <si>
    <t>2240204</t>
  </si>
  <si>
    <t>消防应急救援</t>
  </si>
  <si>
    <t>2240250</t>
  </si>
  <si>
    <t>2240299</t>
  </si>
  <si>
    <t>其他消防救援事务支出</t>
  </si>
  <si>
    <t>2240401</t>
  </si>
  <si>
    <t>2240402</t>
  </si>
  <si>
    <t>2240403</t>
  </si>
  <si>
    <t>2240404</t>
  </si>
  <si>
    <t>矿山安全监察事务</t>
  </si>
  <si>
    <t>2240405</t>
  </si>
  <si>
    <t>矿山应急救援事务</t>
  </si>
  <si>
    <t>2240450</t>
  </si>
  <si>
    <t>2240499</t>
  </si>
  <si>
    <t>其他矿山安全支出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</si>
  <si>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</si>
  <si>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</si>
  <si>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</si>
  <si>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</si>
  <si>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</si>
  <si>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</si>
  <si>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</si>
  <si>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</si>
  <si>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</si>
  <si>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</si>
  <si>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</si>
  <si>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</si>
  <si>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</si>
  <si>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</si>
  <si>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</si>
  <si>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</si>
  <si>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</si>
  <si>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</si>
  <si>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</si>
  <si>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</si>
  <si>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</si>
  <si>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</si>
  <si>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</si>
  <si>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</si>
  <si>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</si>
  <si>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</si>
  <si>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</si>
  <si>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</si>
  <si>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</si>
  <si>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</si>
  <si>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</si>
  <si>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</si>
  <si>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</si>
  <si>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2249999</t>
  </si>
  <si>
    <t>其他灾害防治及应急管理支出</t>
  </si>
  <si>
    <t>227</t>
  </si>
  <si>
    <t>2290201</t>
  </si>
  <si>
    <t>年初预留</t>
  </si>
  <si>
    <t>2299999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</si>
  <si>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</si>
  <si>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</si>
  <si>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</si>
  <si>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</si>
  <si>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</si>
  <si>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</si>
  <si>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</si>
  <si>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</si>
  <si>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2330301</t>
  </si>
  <si>
    <t>地方政府一般债务发行费用支出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</si>
</sst>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 ;[Red]\-0\ ;"/>
    <numFmt numFmtId="178" formatCode="0.0%_ ;[Red]\-0.0%\ ;"/>
    <numFmt numFmtId="179" formatCode="0.0_ "/>
    <numFmt numFmtId="180" formatCode="0.00_);[Red]\(0.00\)"/>
    <numFmt numFmtId="181" formatCode="0.0"/>
    <numFmt numFmtId="182" formatCode="#,##0.0"/>
    <numFmt numFmtId="183" formatCode="0.0_ ;[Red]\-0.0\ "/>
  </numFmts>
  <fonts count="44">
    <font>
      <sz val="12"/>
      <name val="宋体"/>
      <charset val="134"/>
    </font>
    <font>
      <sz val="11"/>
      <name val="宋体"/>
      <charset val="134"/>
      <scheme val="minor"/>
    </font>
    <font>
      <b/>
      <sz val="12"/>
      <name val="Times New Roman"/>
      <charset val="134"/>
    </font>
    <font>
      <sz val="12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8"/>
      <name val="Times New Roman"/>
      <charset val="134"/>
    </font>
    <font>
      <sz val="11"/>
      <name val="黑体"/>
      <charset val="134"/>
    </font>
    <font>
      <sz val="11"/>
      <name val="仿宋_GB2312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3"/>
      <name val="仿宋_GB2312"/>
      <charset val="134"/>
    </font>
    <font>
      <sz val="12"/>
      <name val="方正小标宋简体"/>
      <charset val="134"/>
    </font>
    <font>
      <b/>
      <sz val="13"/>
      <name val="仿宋_GB2312"/>
      <charset val="134"/>
    </font>
    <font>
      <sz val="12"/>
      <name val="仿宋_GB2312"/>
      <charset val="134"/>
    </font>
    <font>
      <sz val="20"/>
      <name val="方正小标宋简体"/>
      <charset val="134"/>
    </font>
    <font>
      <sz val="9"/>
      <name val="方正小标宋简体"/>
      <charset val="134"/>
    </font>
    <font>
      <sz val="9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b/>
      <sz val="9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8"/>
      <name val="方正小标宋简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7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11" applyNumberFormat="0" applyAlignment="0" applyProtection="0">
      <alignment vertical="center"/>
    </xf>
    <xf numFmtId="0" fontId="31" fillId="9" borderId="12" applyNumberFormat="0" applyAlignment="0" applyProtection="0">
      <alignment vertical="center"/>
    </xf>
    <xf numFmtId="0" fontId="32" fillId="9" borderId="11" applyNumberFormat="0" applyAlignment="0" applyProtection="0">
      <alignment vertical="center"/>
    </xf>
    <xf numFmtId="0" fontId="33" fillId="10" borderId="13" applyNumberForma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21" fillId="0" borderId="0"/>
    <xf numFmtId="9" fontId="0" fillId="0" borderId="0" applyFont="0" applyFill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41" fillId="37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0" fillId="0" borderId="0"/>
    <xf numFmtId="0" fontId="42" fillId="38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3">
    <xf numFmtId="0" fontId="0" fillId="0" borderId="0" xfId="0"/>
    <xf numFmtId="0" fontId="1" fillId="2" borderId="0" xfId="53" applyFont="1" applyFill="1" applyAlignment="1">
      <alignment vertical="center"/>
    </xf>
    <xf numFmtId="0" fontId="2" fillId="2" borderId="0" xfId="53" applyFont="1" applyFill="1" applyAlignment="1">
      <alignment vertical="center"/>
    </xf>
    <xf numFmtId="0" fontId="3" fillId="2" borderId="0" xfId="53" applyFont="1" applyFill="1" applyAlignment="1">
      <alignment vertical="center"/>
    </xf>
    <xf numFmtId="0" fontId="1" fillId="2" borderId="0" xfId="53" applyFont="1" applyFill="1" applyAlignment="1">
      <alignment horizontal="left" vertical="center"/>
    </xf>
    <xf numFmtId="0" fontId="4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vertical="center"/>
    </xf>
    <xf numFmtId="0" fontId="5" fillId="2" borderId="0" xfId="53" applyFont="1" applyFill="1" applyAlignment="1">
      <alignment horizontal="right" vertical="center"/>
    </xf>
    <xf numFmtId="0" fontId="6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1" xfId="53" applyFont="1" applyFill="1" applyBorder="1" applyAlignment="1">
      <alignment horizontal="right" vertical="center"/>
    </xf>
    <xf numFmtId="0" fontId="7" fillId="2" borderId="2" xfId="53" applyFont="1" applyFill="1" applyBorder="1" applyAlignment="1">
      <alignment horizontal="center" vertical="center"/>
    </xf>
    <xf numFmtId="0" fontId="7" fillId="2" borderId="2" xfId="53" applyFont="1" applyFill="1" applyBorder="1" applyAlignment="1">
      <alignment horizontal="center" vertical="center" wrapText="1"/>
    </xf>
    <xf numFmtId="0" fontId="5" fillId="2" borderId="2" xfId="53" applyFont="1" applyFill="1" applyBorder="1" applyAlignment="1">
      <alignment horizontal="center" vertical="center" wrapText="1"/>
    </xf>
    <xf numFmtId="0" fontId="5" fillId="2" borderId="2" xfId="6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left" vertical="center"/>
    </xf>
    <xf numFmtId="176" fontId="8" fillId="2" borderId="2" xfId="53" applyNumberFormat="1" applyFont="1" applyFill="1" applyBorder="1" applyAlignment="1">
      <alignment horizontal="left" vertical="center"/>
    </xf>
    <xf numFmtId="177" fontId="5" fillId="2" borderId="2" xfId="0" applyNumberFormat="1" applyFont="1" applyFill="1" applyBorder="1" applyAlignment="1" applyProtection="1">
      <alignment vertical="center" shrinkToFit="1"/>
      <protection locked="0"/>
    </xf>
    <xf numFmtId="177" fontId="9" fillId="2" borderId="2" xfId="53" applyNumberFormat="1" applyFont="1" applyFill="1" applyBorder="1" applyAlignment="1" applyProtection="1">
      <alignment vertical="center" shrinkToFit="1"/>
      <protection locked="0"/>
    </xf>
    <xf numFmtId="178" fontId="5" fillId="3" borderId="2" xfId="53" applyNumberFormat="1" applyFont="1" applyFill="1" applyBorder="1" applyAlignment="1">
      <alignment vertical="center" shrinkToFit="1"/>
    </xf>
    <xf numFmtId="179" fontId="8" fillId="2" borderId="2" xfId="53" applyNumberFormat="1" applyFont="1" applyFill="1" applyBorder="1" applyAlignment="1">
      <alignment horizontal="left" vertical="center"/>
    </xf>
    <xf numFmtId="0" fontId="8" fillId="2" borderId="2" xfId="53" applyFont="1" applyFill="1" applyBorder="1" applyAlignment="1">
      <alignment vertical="center"/>
    </xf>
    <xf numFmtId="177" fontId="10" fillId="2" borderId="2" xfId="53" applyNumberFormat="1" applyFont="1" applyFill="1" applyBorder="1" applyAlignment="1" applyProtection="1">
      <alignment vertical="center" shrinkToFit="1"/>
      <protection locked="0"/>
    </xf>
    <xf numFmtId="49" fontId="5" fillId="0" borderId="2" xfId="0" applyNumberFormat="1" applyFont="1" applyFill="1" applyBorder="1" applyAlignment="1">
      <alignment horizontal="left" vertical="center"/>
    </xf>
    <xf numFmtId="0" fontId="8" fillId="2" borderId="2" xfId="53" applyFont="1" applyFill="1" applyBorder="1" applyAlignment="1">
      <alignment vertical="center"/>
    </xf>
    <xf numFmtId="49" fontId="8" fillId="2" borderId="2" xfId="53" applyNumberFormat="1" applyFont="1" applyFill="1" applyBorder="1" applyAlignment="1">
      <alignment vertical="center"/>
    </xf>
    <xf numFmtId="177" fontId="5" fillId="2" borderId="2" xfId="0" applyNumberFormat="1" applyFont="1" applyFill="1" applyBorder="1" applyAlignment="1">
      <alignment vertical="center" shrinkToFit="1"/>
    </xf>
    <xf numFmtId="177" fontId="5" fillId="2" borderId="2" xfId="53" applyNumberFormat="1" applyFont="1" applyFill="1" applyBorder="1" applyAlignment="1">
      <alignment vertical="center" shrinkToFit="1"/>
    </xf>
    <xf numFmtId="180" fontId="1" fillId="2" borderId="3" xfId="53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left" vertical="top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right" vertical="center"/>
    </xf>
    <xf numFmtId="0" fontId="13" fillId="0" borderId="2" xfId="56" applyFont="1" applyBorder="1" applyAlignment="1">
      <alignment horizontal="distributed" vertical="center" wrapText="1" indent="2"/>
    </xf>
    <xf numFmtId="0" fontId="13" fillId="0" borderId="2" xfId="56" applyFont="1" applyBorder="1" applyAlignment="1">
      <alignment horizontal="distributed" vertical="center" wrapText="1"/>
    </xf>
    <xf numFmtId="0" fontId="13" fillId="0" borderId="2" xfId="0" applyFont="1" applyBorder="1" applyAlignment="1">
      <alignment horizontal="distributed" vertical="center" wrapText="1"/>
    </xf>
    <xf numFmtId="0" fontId="13" fillId="0" borderId="2" xfId="57" applyFont="1" applyBorder="1" applyAlignment="1">
      <alignment horizontal="distributed" vertical="center" indent="1"/>
    </xf>
    <xf numFmtId="3" fontId="13" fillId="4" borderId="2" xfId="57" applyNumberFormat="1" applyFont="1" applyFill="1" applyBorder="1" applyAlignment="1">
      <alignment vertical="center"/>
    </xf>
    <xf numFmtId="181" fontId="13" fillId="4" borderId="2" xfId="0" applyNumberFormat="1" applyFont="1" applyFill="1" applyBorder="1" applyAlignment="1">
      <alignment horizontal="right" vertical="center"/>
    </xf>
    <xf numFmtId="3" fontId="13" fillId="0" borderId="0" xfId="0" applyNumberFormat="1" applyFont="1" applyAlignment="1">
      <alignment vertical="center"/>
    </xf>
    <xf numFmtId="0" fontId="11" fillId="0" borderId="2" xfId="0" applyFont="1" applyBorder="1" applyAlignment="1">
      <alignment vertical="center" wrapText="1"/>
    </xf>
    <xf numFmtId="3" fontId="11" fillId="0" borderId="2" xfId="0" applyNumberFormat="1" applyFont="1" applyBorder="1" applyAlignment="1">
      <alignment horizontal="right" vertical="center" shrinkToFit="1"/>
    </xf>
    <xf numFmtId="3" fontId="11" fillId="0" borderId="2" xfId="0" applyNumberFormat="1" applyFont="1" applyFill="1" applyBorder="1" applyAlignment="1">
      <alignment horizontal="right" vertical="center" shrinkToFit="1"/>
    </xf>
    <xf numFmtId="181" fontId="11" fillId="4" borderId="2" xfId="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vertical="center"/>
    </xf>
    <xf numFmtId="182" fontId="13" fillId="0" borderId="0" xfId="0" applyNumberFormat="1" applyFont="1" applyAlignment="1">
      <alignment vertical="center"/>
    </xf>
    <xf numFmtId="181" fontId="13" fillId="0" borderId="0" xfId="0" applyNumberFormat="1" applyFont="1" applyAlignment="1">
      <alignment horizontal="right" vertical="center"/>
    </xf>
    <xf numFmtId="182" fontId="11" fillId="0" borderId="0" xfId="0" applyNumberFormat="1" applyFont="1" applyAlignment="1">
      <alignment vertical="center"/>
    </xf>
    <xf numFmtId="181" fontId="11" fillId="0" borderId="0" xfId="0" applyNumberFormat="1" applyFont="1" applyAlignment="1">
      <alignment vertical="center"/>
    </xf>
    <xf numFmtId="3" fontId="11" fillId="5" borderId="0" xfId="0" applyNumberFormat="1" applyFont="1" applyFill="1" applyAlignment="1">
      <alignment vertical="center"/>
    </xf>
    <xf numFmtId="181" fontId="13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right" vertical="center"/>
    </xf>
    <xf numFmtId="0" fontId="13" fillId="0" borderId="2" xfId="57" applyFont="1" applyBorder="1" applyAlignment="1">
      <alignment horizontal="distributed" vertical="center" wrapText="1" indent="2"/>
    </xf>
    <xf numFmtId="0" fontId="13" fillId="0" borderId="2" xfId="57" applyFont="1" applyBorder="1" applyAlignment="1">
      <alignment horizontal="distributed" vertical="center" wrapText="1"/>
    </xf>
    <xf numFmtId="0" fontId="13" fillId="0" borderId="2" xfId="57" applyFont="1" applyFill="1" applyBorder="1" applyAlignment="1">
      <alignment horizontal="distributed" vertical="center" wrapText="1"/>
    </xf>
    <xf numFmtId="0" fontId="13" fillId="0" borderId="4" xfId="57" applyFont="1" applyBorder="1" applyAlignment="1">
      <alignment horizontal="distributed" vertical="center" wrapText="1"/>
    </xf>
    <xf numFmtId="0" fontId="13" fillId="0" borderId="5" xfId="57" applyFont="1" applyBorder="1" applyAlignment="1">
      <alignment horizontal="distributed" vertical="center" wrapText="1"/>
    </xf>
    <xf numFmtId="3" fontId="13" fillId="0" borderId="2" xfId="57" applyNumberFormat="1" applyFont="1" applyBorder="1" applyAlignment="1">
      <alignment vertical="center"/>
    </xf>
    <xf numFmtId="181" fontId="13" fillId="4" borderId="2" xfId="57" applyNumberFormat="1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3" fontId="11" fillId="4" borderId="2" xfId="57" applyNumberFormat="1" applyFont="1" applyFill="1" applyBorder="1" applyAlignment="1">
      <alignment vertical="center"/>
    </xf>
    <xf numFmtId="3" fontId="11" fillId="0" borderId="2" xfId="57" applyNumberFormat="1" applyFont="1" applyBorder="1" applyAlignment="1">
      <alignment vertical="center"/>
    </xf>
    <xf numFmtId="181" fontId="11" fillId="4" borderId="2" xfId="57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3" fontId="11" fillId="0" borderId="2" xfId="57" applyNumberFormat="1" applyFont="1" applyFill="1" applyBorder="1" applyAlignment="1">
      <alignment vertical="center"/>
    </xf>
    <xf numFmtId="181" fontId="11" fillId="0" borderId="2" xfId="57" applyNumberFormat="1" applyFont="1" applyFill="1" applyBorder="1" applyAlignment="1">
      <alignment vertical="center"/>
    </xf>
    <xf numFmtId="3" fontId="11" fillId="4" borderId="2" xfId="0" applyNumberFormat="1" applyFont="1" applyFill="1" applyBorder="1" applyAlignment="1">
      <alignment vertical="center"/>
    </xf>
    <xf numFmtId="3" fontId="11" fillId="0" borderId="2" xfId="0" applyNumberFormat="1" applyFont="1" applyFill="1" applyBorder="1" applyAlignment="1">
      <alignment vertical="center"/>
    </xf>
    <xf numFmtId="0" fontId="11" fillId="0" borderId="2" xfId="0" applyFont="1" applyFill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1" fontId="13" fillId="0" borderId="0" xfId="0" applyNumberFormat="1" applyFont="1" applyAlignment="1">
      <alignment horizontal="center" vertical="center"/>
    </xf>
    <xf numFmtId="3" fontId="11" fillId="0" borderId="0" xfId="0" applyNumberFormat="1" applyFont="1" applyFill="1" applyAlignment="1">
      <alignment vertical="center"/>
    </xf>
    <xf numFmtId="0" fontId="13" fillId="0" borderId="6" xfId="57" applyFont="1" applyBorder="1" applyAlignment="1">
      <alignment horizontal="distributed" vertical="center" indent="2"/>
    </xf>
    <xf numFmtId="183" fontId="13" fillId="0" borderId="2" xfId="57" applyNumberFormat="1" applyFont="1" applyBorder="1" applyAlignment="1">
      <alignment horizontal="distributed" vertical="center" wrapText="1"/>
    </xf>
    <xf numFmtId="0" fontId="13" fillId="0" borderId="7" xfId="57" applyFont="1" applyBorder="1" applyAlignment="1">
      <alignment horizontal="distributed" vertical="center" indent="2"/>
    </xf>
    <xf numFmtId="0" fontId="13" fillId="6" borderId="2" xfId="57" applyFont="1" applyFill="1" applyBorder="1" applyAlignment="1">
      <alignment horizontal="distributed" vertical="center" wrapText="1"/>
    </xf>
    <xf numFmtId="3" fontId="13" fillId="4" borderId="2" xfId="0" applyNumberFormat="1" applyFont="1" applyFill="1" applyBorder="1" applyAlignment="1">
      <alignment horizontal="right" vertical="center" shrinkToFit="1"/>
    </xf>
    <xf numFmtId="3" fontId="13" fillId="0" borderId="2" xfId="57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49" fontId="5" fillId="2" borderId="2" xfId="0" applyNumberFormat="1" applyFont="1" applyFill="1" applyBorder="1" applyAlignment="1" quotePrefix="1">
      <alignment horizontal="left" vertical="center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百分比 2" xfId="50"/>
    <cellStyle name="差_2016市本级国有资本经营预算收支表1" xfId="51"/>
    <cellStyle name="差_2016市本级国有资本经营预算收支表2" xfId="52"/>
    <cellStyle name="常规 2" xfId="53"/>
    <cellStyle name="常规 3" xfId="54"/>
    <cellStyle name="常规 4" xfId="55"/>
    <cellStyle name="常规_2003年3月月报" xfId="56"/>
    <cellStyle name="常规_2003年人大预算表（全省）" xfId="57"/>
    <cellStyle name="好_2016市本级国有资本经营预算收支表1" xfId="58"/>
    <cellStyle name="好_2016市本级国有资本经营预算收支表2" xfId="59"/>
    <cellStyle name="常规 2 2" xfId="60"/>
  </cellStyles>
  <dxfs count="1">
    <dxf>
      <font>
        <color rgb="FFFF0000"/>
      </font>
      <fill>
        <patternFill patternType="none"/>
      </fill>
    </dxf>
  </dxfs>
  <tableStyles count="0" defaultTableStyle="TableStyleMedium9" defaultPivotStyle="PivotStyleLight16"/>
  <colors>
    <mruColors>
      <color rgb="004D4D4D"/>
      <color rgb="005F5F5F"/>
      <color rgb="00777777"/>
      <color rgb="0080808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www.wps.cn/officeDocument/2021/sharedlinks" Target="sharedlinks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D:\&#29579;&#31168;&#24037;&#20316;\2019-2025&#24180;&#25919;&#24220;&#39044;&#31639;\2024&#24180;&#24635;&#39044;&#31639;\&#25253;&#30465;&#21381;\360200_&#26223;&#24503;&#38215;&#24066;&#26412;&#32423;(&#26223;&#24503;&#38215;&#24066;&#39640;&#26032;&#21306;)_&#20154;&#22823;&#25209;&#22797;&#39044;&#31639;&#25253;&#34920;_&#65288;&#23450; 1509&#32789;&#22320;&#19978;&#3529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修改说明"/>
      <sheetName val="表内公式说明"/>
      <sheetName val="填表步骤及汇总方法"/>
      <sheetName val="封面"/>
      <sheetName val="内置数据"/>
      <sheetName val="目录"/>
      <sheetName val="表一"/>
      <sheetName val="表二之一（类款级汇总）"/>
      <sheetName val="表二之二 （录入表）"/>
      <sheetName val="表三之一（汇总表）"/>
      <sheetName val="表三之二（需明确收支对象级次的录入表）"/>
      <sheetName val="表三之三（其它收支录入表）"/>
      <sheetName val="表四"/>
      <sheetName val="表五"/>
      <sheetName val="表六（1）"/>
      <sheetName val="表六（2）"/>
      <sheetName val="表七（1）"/>
      <sheetName val="表七（2）"/>
      <sheetName val="表八"/>
      <sheetName val="表九之一（汇总表）"/>
      <sheetName val="表九之二（需明确收支对象级次的录入表）"/>
      <sheetName val="表九之三（其它收支录入表）"/>
      <sheetName val="表十"/>
      <sheetName val="表十一（汇总表）"/>
      <sheetName val="表十二之一（需明确收入对象级次的录入表）"/>
      <sheetName val="表十二之二（其它收入录入表）"/>
      <sheetName val="表十三之一（需明确支出对象级次的录入表）"/>
      <sheetName val="表十三之二（其它支出录入表）"/>
      <sheetName val="表十四"/>
      <sheetName val="表三（省汇总使用）"/>
      <sheetName val="表九（省汇总使用）"/>
      <sheetName val="表十一（省汇总使用）"/>
      <sheetName val="数据汇集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>
    <pageSetUpPr fitToPage="1"/>
  </sheetPr>
  <dimension ref="A1:S30"/>
  <sheetViews>
    <sheetView showGridLines="0" view="pageBreakPreview" zoomScale="75" zoomScaleNormal="100" workbookViewId="0">
      <pane xSplit="1" ySplit="5" topLeftCell="B12" activePane="bottomRight" state="frozen"/>
      <selection/>
      <selection pane="topRight"/>
      <selection pane="bottomLeft"/>
      <selection pane="bottomRight" activeCell="D23" sqref="D23:D27"/>
    </sheetView>
  </sheetViews>
  <sheetFormatPr defaultColWidth="6.125" defaultRowHeight="14.25" customHeight="1"/>
  <cols>
    <col min="1" max="1" width="37.625" style="61" customWidth="1"/>
    <col min="2" max="6" width="12.125" style="61" customWidth="1"/>
    <col min="7" max="8" width="8.625" style="61" customWidth="1"/>
    <col min="9" max="18" width="6.125" style="61"/>
    <col min="19" max="19" width="7.25" style="61" customWidth="1"/>
    <col min="20" max="16384" width="6.125" style="61"/>
  </cols>
  <sheetData>
    <row r="1" s="90" customFormat="1" ht="39.95" customHeight="1" spans="1:1">
      <c r="A1" s="34" t="s">
        <v>0</v>
      </c>
    </row>
    <row r="2" s="57" customFormat="1" ht="30.95" customHeight="1" spans="1:6">
      <c r="A2" s="35" t="s">
        <v>1</v>
      </c>
      <c r="B2" s="35"/>
      <c r="C2" s="35"/>
      <c r="D2" s="35"/>
      <c r="E2" s="35"/>
      <c r="F2" s="35"/>
    </row>
    <row r="3" s="29" customFormat="1" ht="22.5" customHeight="1" spans="1:6">
      <c r="A3" s="62"/>
      <c r="D3" s="63" t="s">
        <v>2</v>
      </c>
      <c r="E3" s="63"/>
      <c r="F3" s="63"/>
    </row>
    <row r="4" s="91" customFormat="1" ht="31.9" customHeight="1" spans="1:6">
      <c r="A4" s="84" t="s">
        <v>3</v>
      </c>
      <c r="B4" s="65" t="s">
        <v>4</v>
      </c>
      <c r="C4" s="65" t="s">
        <v>5</v>
      </c>
      <c r="D4" s="65"/>
      <c r="E4" s="65"/>
      <c r="F4" s="85" t="s">
        <v>6</v>
      </c>
    </row>
    <row r="5" s="92" customFormat="1" ht="52.15" customHeight="1" spans="1:6">
      <c r="A5" s="86"/>
      <c r="B5" s="65"/>
      <c r="C5" s="65" t="s">
        <v>7</v>
      </c>
      <c r="D5" s="87" t="s">
        <v>8</v>
      </c>
      <c r="E5" s="85" t="s">
        <v>9</v>
      </c>
      <c r="F5" s="85"/>
    </row>
    <row r="6" ht="22.5" customHeight="1" spans="1:6">
      <c r="A6" s="42" t="s">
        <v>10</v>
      </c>
      <c r="B6" s="43">
        <v>29335</v>
      </c>
      <c r="C6" s="43">
        <v>38186</v>
      </c>
      <c r="D6" s="43">
        <f>D7+D22</f>
        <v>35040</v>
      </c>
      <c r="E6" s="70">
        <f>IF(AND(C6&gt;0,D6&gt;0)=TRUE,D6/C6*100,"")</f>
        <v>91.7613785156864</v>
      </c>
      <c r="F6" s="70">
        <f>IF(AND(D6&gt;0,B6&gt;0)=TRUE,D6/B6*100-100,"")</f>
        <v>19.4477586500767</v>
      </c>
    </row>
    <row r="7" ht="22.5" customHeight="1" spans="1:6">
      <c r="A7" s="71" t="s">
        <v>11</v>
      </c>
      <c r="B7" s="72">
        <v>18661</v>
      </c>
      <c r="C7" s="72">
        <v>26510</v>
      </c>
      <c r="D7" s="72">
        <f>SUM(D8:D21)</f>
        <v>31363</v>
      </c>
      <c r="E7" s="74">
        <f t="shared" ref="E7:E30" si="0">IF(AND(C7&gt;0,D7&gt;0)=TRUE,D7/C7*100,"")</f>
        <v>118.306299509619</v>
      </c>
      <c r="F7" s="74">
        <f t="shared" ref="F7:F30" si="1">IF(AND(D7&gt;0,B7&gt;0)=TRUE,D7/B7*100-100,"")</f>
        <v>68.0670917957237</v>
      </c>
    </row>
    <row r="8" ht="22.5" customHeight="1" spans="1:6">
      <c r="A8" s="71" t="s">
        <v>12</v>
      </c>
      <c r="B8" s="72">
        <v>4258</v>
      </c>
      <c r="C8" s="73">
        <v>10675</v>
      </c>
      <c r="D8" s="73">
        <v>14555</v>
      </c>
      <c r="E8" s="74">
        <f t="shared" si="0"/>
        <v>136.346604215457</v>
      </c>
      <c r="F8" s="74">
        <f t="shared" si="1"/>
        <v>241.827148896195</v>
      </c>
    </row>
    <row r="9" ht="22.5" customHeight="1" spans="1:6">
      <c r="A9" s="71" t="s">
        <v>13</v>
      </c>
      <c r="B9" s="72">
        <v>3888</v>
      </c>
      <c r="C9" s="73">
        <v>3563</v>
      </c>
      <c r="D9" s="73">
        <v>3574</v>
      </c>
      <c r="E9" s="74">
        <f t="shared" si="0"/>
        <v>100.308728599495</v>
      </c>
      <c r="F9" s="74">
        <f t="shared" si="1"/>
        <v>-8.07613168724279</v>
      </c>
    </row>
    <row r="10" ht="22.5" customHeight="1" spans="1:6">
      <c r="A10" s="71" t="s">
        <v>14</v>
      </c>
      <c r="B10" s="72">
        <v>1763</v>
      </c>
      <c r="C10" s="73">
        <v>1372</v>
      </c>
      <c r="D10" s="73">
        <v>1969</v>
      </c>
      <c r="E10" s="74">
        <f t="shared" si="0"/>
        <v>143.513119533528</v>
      </c>
      <c r="F10" s="74">
        <f t="shared" si="1"/>
        <v>11.6846284741917</v>
      </c>
    </row>
    <row r="11" ht="22.5" customHeight="1" spans="1:6">
      <c r="A11" s="71" t="s">
        <v>15</v>
      </c>
      <c r="B11" s="72" t="s">
        <v>16</v>
      </c>
      <c r="C11" s="73"/>
      <c r="D11" s="73"/>
      <c r="E11" s="74" t="str">
        <f t="shared" si="0"/>
        <v/>
      </c>
      <c r="F11" s="74" t="str">
        <f t="shared" si="1"/>
        <v/>
      </c>
    </row>
    <row r="12" ht="22.5" customHeight="1" spans="1:6">
      <c r="A12" s="71" t="s">
        <v>17</v>
      </c>
      <c r="B12" s="72">
        <v>1970</v>
      </c>
      <c r="C12" s="73">
        <v>3200</v>
      </c>
      <c r="D12" s="73">
        <v>2603</v>
      </c>
      <c r="E12" s="74">
        <f t="shared" si="0"/>
        <v>81.34375</v>
      </c>
      <c r="F12" s="74">
        <f t="shared" si="1"/>
        <v>32.1319796954315</v>
      </c>
    </row>
    <row r="13" ht="22.5" customHeight="1" spans="1:6">
      <c r="A13" s="71" t="s">
        <v>18</v>
      </c>
      <c r="B13" s="72">
        <v>1563</v>
      </c>
      <c r="C13" s="73">
        <v>2150</v>
      </c>
      <c r="D13" s="73">
        <v>2313</v>
      </c>
      <c r="E13" s="74">
        <f t="shared" si="0"/>
        <v>107.581395348837</v>
      </c>
      <c r="F13" s="74">
        <f t="shared" si="1"/>
        <v>47.9846449136276</v>
      </c>
    </row>
    <row r="14" s="92" customFormat="1" ht="22.5" customHeight="1" spans="1:19">
      <c r="A14" s="71" t="s">
        <v>19</v>
      </c>
      <c r="B14" s="72">
        <v>1045</v>
      </c>
      <c r="C14" s="73">
        <v>1300</v>
      </c>
      <c r="D14" s="73">
        <v>1148</v>
      </c>
      <c r="E14" s="74">
        <f t="shared" si="0"/>
        <v>88.3076923076923</v>
      </c>
      <c r="F14" s="74">
        <f t="shared" si="1"/>
        <v>9.85645933014354</v>
      </c>
      <c r="S14" s="61"/>
    </row>
    <row r="15" ht="22.5" customHeight="1" spans="1:6">
      <c r="A15" s="71" t="s">
        <v>20</v>
      </c>
      <c r="B15" s="72">
        <v>3660</v>
      </c>
      <c r="C15" s="73">
        <v>3550</v>
      </c>
      <c r="D15" s="73">
        <v>4152</v>
      </c>
      <c r="E15" s="74">
        <f t="shared" si="0"/>
        <v>116.957746478873</v>
      </c>
      <c r="F15" s="74">
        <f t="shared" si="1"/>
        <v>13.4426229508197</v>
      </c>
    </row>
    <row r="16" ht="22.5" customHeight="1" spans="1:6">
      <c r="A16" s="71" t="s">
        <v>21</v>
      </c>
      <c r="B16" s="72">
        <v>473</v>
      </c>
      <c r="C16" s="73">
        <v>675</v>
      </c>
      <c r="D16" s="73">
        <v>950</v>
      </c>
      <c r="E16" s="74">
        <f t="shared" si="0"/>
        <v>140.740740740741</v>
      </c>
      <c r="F16" s="74">
        <f t="shared" si="1"/>
        <v>100.845665961945</v>
      </c>
    </row>
    <row r="17" ht="22.5" customHeight="1" spans="1:6">
      <c r="A17" s="71" t="s">
        <v>22</v>
      </c>
      <c r="B17" s="72">
        <v>41</v>
      </c>
      <c r="C17" s="73">
        <v>25</v>
      </c>
      <c r="D17" s="73">
        <v>99</v>
      </c>
      <c r="E17" s="74">
        <f t="shared" si="0"/>
        <v>396</v>
      </c>
      <c r="F17" s="74">
        <f t="shared" si="1"/>
        <v>141.463414634146</v>
      </c>
    </row>
    <row r="18" ht="22.5" customHeight="1" spans="1:6">
      <c r="A18" s="71" t="s">
        <v>23</v>
      </c>
      <c r="B18" s="72" t="s">
        <v>16</v>
      </c>
      <c r="C18" s="73"/>
      <c r="D18" s="73"/>
      <c r="E18" s="74" t="str">
        <f t="shared" si="0"/>
        <v/>
      </c>
      <c r="F18" s="74" t="str">
        <f t="shared" si="1"/>
        <v/>
      </c>
    </row>
    <row r="19" ht="22.5" customHeight="1" spans="1:6">
      <c r="A19" s="71" t="s">
        <v>24</v>
      </c>
      <c r="B19" s="72"/>
      <c r="C19" s="73"/>
      <c r="D19" s="73"/>
      <c r="E19" s="74" t="str">
        <f t="shared" si="0"/>
        <v/>
      </c>
      <c r="F19" s="74" t="str">
        <f t="shared" si="1"/>
        <v/>
      </c>
    </row>
    <row r="20" ht="22.5" customHeight="1" spans="1:6">
      <c r="A20" s="71" t="s">
        <v>25</v>
      </c>
      <c r="B20" s="72" t="s">
        <v>16</v>
      </c>
      <c r="C20" s="73"/>
      <c r="D20" s="73"/>
      <c r="E20" s="74" t="str">
        <f t="shared" si="0"/>
        <v/>
      </c>
      <c r="F20" s="74" t="str">
        <f t="shared" si="1"/>
        <v/>
      </c>
    </row>
    <row r="21" ht="22.5" customHeight="1" spans="1:6">
      <c r="A21" s="71" t="s">
        <v>26</v>
      </c>
      <c r="B21" s="72" t="s">
        <v>16</v>
      </c>
      <c r="C21" s="73"/>
      <c r="D21" s="73"/>
      <c r="E21" s="74" t="str">
        <f t="shared" si="0"/>
        <v/>
      </c>
      <c r="F21" s="74" t="str">
        <f t="shared" si="1"/>
        <v/>
      </c>
    </row>
    <row r="22" ht="22.5" customHeight="1" spans="1:6">
      <c r="A22" s="71" t="s">
        <v>27</v>
      </c>
      <c r="B22" s="78">
        <v>10674</v>
      </c>
      <c r="C22" s="78">
        <v>11676</v>
      </c>
      <c r="D22" s="78">
        <f>SUM(D23:D27)</f>
        <v>3677</v>
      </c>
      <c r="E22" s="74">
        <f t="shared" si="0"/>
        <v>31.4919492977047</v>
      </c>
      <c r="F22" s="74">
        <f t="shared" si="1"/>
        <v>-65.5518081319093</v>
      </c>
    </row>
    <row r="23" ht="22.5" customHeight="1" spans="1:6">
      <c r="A23" s="71" t="s">
        <v>28</v>
      </c>
      <c r="B23" s="72">
        <v>1129</v>
      </c>
      <c r="C23" s="73">
        <v>1120</v>
      </c>
      <c r="D23" s="73">
        <v>1390</v>
      </c>
      <c r="E23" s="74">
        <f t="shared" si="0"/>
        <v>124.107142857143</v>
      </c>
      <c r="F23" s="74">
        <f t="shared" si="1"/>
        <v>23.1178033658104</v>
      </c>
    </row>
    <row r="24" ht="22.5" customHeight="1" spans="1:6">
      <c r="A24" s="71" t="s">
        <v>29</v>
      </c>
      <c r="B24" s="72">
        <v>1</v>
      </c>
      <c r="C24" s="73">
        <v>1</v>
      </c>
      <c r="D24" s="73"/>
      <c r="E24" s="74" t="str">
        <f t="shared" si="0"/>
        <v/>
      </c>
      <c r="F24" s="74" t="str">
        <f t="shared" si="1"/>
        <v/>
      </c>
    </row>
    <row r="25" ht="22.5" customHeight="1" spans="1:6">
      <c r="A25" s="71" t="s">
        <v>30</v>
      </c>
      <c r="B25" s="72">
        <v>148</v>
      </c>
      <c r="C25" s="73">
        <v>175</v>
      </c>
      <c r="D25" s="73">
        <v>54</v>
      </c>
      <c r="E25" s="74">
        <f t="shared" si="0"/>
        <v>30.8571428571429</v>
      </c>
      <c r="F25" s="74">
        <f t="shared" si="1"/>
        <v>-63.5135135135135</v>
      </c>
    </row>
    <row r="26" ht="22.5" customHeight="1" spans="1:6">
      <c r="A26" s="81" t="s">
        <v>31</v>
      </c>
      <c r="B26" s="72" t="s">
        <v>16</v>
      </c>
      <c r="C26" s="73"/>
      <c r="D26" s="73">
        <v>848</v>
      </c>
      <c r="E26" s="74" t="str">
        <f t="shared" si="0"/>
        <v/>
      </c>
      <c r="F26" s="74" t="e">
        <f t="shared" si="1"/>
        <v>#VALUE!</v>
      </c>
    </row>
    <row r="27" ht="22.5" customHeight="1" spans="1:6">
      <c r="A27" s="81" t="s">
        <v>32</v>
      </c>
      <c r="B27" s="72">
        <v>9396</v>
      </c>
      <c r="C27" s="73">
        <v>10380</v>
      </c>
      <c r="D27" s="73">
        <v>1385</v>
      </c>
      <c r="E27" s="74">
        <f t="shared" si="0"/>
        <v>13.3429672447013</v>
      </c>
      <c r="F27" s="74">
        <f t="shared" si="1"/>
        <v>-85.2596849723286</v>
      </c>
    </row>
    <row r="28" ht="22.5" customHeight="1" spans="1:6">
      <c r="A28" s="81" t="s">
        <v>33</v>
      </c>
      <c r="B28" s="72" t="s">
        <v>16</v>
      </c>
      <c r="C28" s="73"/>
      <c r="D28" s="73"/>
      <c r="E28" s="74" t="str">
        <f t="shared" si="0"/>
        <v/>
      </c>
      <c r="F28" s="74" t="str">
        <f t="shared" si="1"/>
        <v/>
      </c>
    </row>
    <row r="29" ht="22.5" customHeight="1" spans="1:6">
      <c r="A29" s="81" t="s">
        <v>34</v>
      </c>
      <c r="B29" s="72" t="s">
        <v>16</v>
      </c>
      <c r="C29" s="73"/>
      <c r="D29" s="73"/>
      <c r="E29" s="74" t="str">
        <f t="shared" si="0"/>
        <v/>
      </c>
      <c r="F29" s="74" t="str">
        <f t="shared" si="1"/>
        <v/>
      </c>
    </row>
    <row r="30" ht="22.5" customHeight="1" spans="1:6">
      <c r="A30" s="81" t="s">
        <v>35</v>
      </c>
      <c r="B30" s="72" t="s">
        <v>16</v>
      </c>
      <c r="C30" s="73"/>
      <c r="D30" s="73"/>
      <c r="E30" s="74" t="str">
        <f t="shared" si="0"/>
        <v/>
      </c>
      <c r="F30" s="74" t="str">
        <f t="shared" si="1"/>
        <v/>
      </c>
    </row>
  </sheetData>
  <mergeCells count="6">
    <mergeCell ref="A2:F2"/>
    <mergeCell ref="D3:F3"/>
    <mergeCell ref="C4:E4"/>
    <mergeCell ref="A4:A5"/>
    <mergeCell ref="B4:B5"/>
    <mergeCell ref="F4:F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>
    <pageSetUpPr fitToPage="1"/>
  </sheetPr>
  <dimension ref="A1:N31"/>
  <sheetViews>
    <sheetView showGridLines="0" showZeros="0" view="pageBreakPreview" zoomScale="75" zoomScaleNormal="100" workbookViewId="0">
      <pane xSplit="1" ySplit="5" topLeftCell="B6" activePane="bottomRight" state="frozen"/>
      <selection/>
      <selection pane="topRight"/>
      <selection pane="bottomLeft"/>
      <selection pane="bottomRight" activeCell="D7" sqref="D7"/>
    </sheetView>
  </sheetViews>
  <sheetFormatPr defaultColWidth="9" defaultRowHeight="15.6"/>
  <cols>
    <col min="1" max="1" width="37.625" style="33" customWidth="1"/>
    <col min="2" max="6" width="12.125" style="33" customWidth="1"/>
    <col min="7" max="13" width="9" style="33"/>
    <col min="14" max="14" width="10.25" style="33" customWidth="1"/>
    <col min="15" max="16384" width="9" style="33"/>
  </cols>
  <sheetData>
    <row r="1" s="29" customFormat="1" ht="39.95" customHeight="1" spans="1:1">
      <c r="A1" s="34" t="s">
        <v>36</v>
      </c>
    </row>
    <row r="2" s="30" customFormat="1" ht="30.95" customHeight="1" spans="1:6">
      <c r="A2" s="35" t="s">
        <v>37</v>
      </c>
      <c r="B2" s="35"/>
      <c r="C2" s="35"/>
      <c r="D2" s="35"/>
      <c r="E2" s="35"/>
      <c r="F2" s="35"/>
    </row>
    <row r="3" s="29" customFormat="1" ht="22.5" customHeight="1" spans="1:6">
      <c r="A3" s="36"/>
      <c r="B3" s="37"/>
      <c r="C3" s="37"/>
      <c r="D3" s="38"/>
      <c r="F3" s="38" t="s">
        <v>2</v>
      </c>
    </row>
    <row r="4" s="31" customFormat="1" ht="31.9" customHeight="1" spans="1:6">
      <c r="A4" s="84" t="s">
        <v>38</v>
      </c>
      <c r="B4" s="65" t="s">
        <v>4</v>
      </c>
      <c r="C4" s="65" t="s">
        <v>5</v>
      </c>
      <c r="D4" s="65"/>
      <c r="E4" s="65"/>
      <c r="F4" s="85" t="s">
        <v>6</v>
      </c>
    </row>
    <row r="5" s="31" customFormat="1" ht="52.15" customHeight="1" spans="1:6">
      <c r="A5" s="86"/>
      <c r="B5" s="65"/>
      <c r="C5" s="65" t="s">
        <v>7</v>
      </c>
      <c r="D5" s="87" t="s">
        <v>8</v>
      </c>
      <c r="E5" s="85" t="s">
        <v>9</v>
      </c>
      <c r="F5" s="85"/>
    </row>
    <row r="6" s="32" customFormat="1" ht="22.5" customHeight="1" spans="1:6">
      <c r="A6" s="42" t="s">
        <v>39</v>
      </c>
      <c r="B6" s="88">
        <f>SUM(B7:B31)</f>
        <v>93627</v>
      </c>
      <c r="C6" s="89">
        <f>SUM(C7:C31)</f>
        <v>88460.91</v>
      </c>
      <c r="D6" s="69">
        <f>SUM(D7:D31)</f>
        <v>92847</v>
      </c>
      <c r="E6" s="44">
        <f t="shared" ref="E6:E27" si="0">IF(AND(C6&gt;0,D6&gt;0)=TRUE,D6/C6*100,"")</f>
        <v>104.9582239206</v>
      </c>
      <c r="F6" s="44">
        <f t="shared" ref="F6:F27" si="1">IF(AND(D6&gt;0,B6&gt;0)=TRUE,D6/B6*100-100,"")</f>
        <v>-0.833093018039662</v>
      </c>
    </row>
    <row r="7" s="29" customFormat="1" ht="22.5" customHeight="1" spans="1:14">
      <c r="A7" s="46" t="s">
        <v>40</v>
      </c>
      <c r="B7" s="47">
        <v>6678</v>
      </c>
      <c r="C7" s="47">
        <v>9043</v>
      </c>
      <c r="D7" s="47">
        <v>5792</v>
      </c>
      <c r="E7" s="49">
        <f t="shared" si="0"/>
        <v>64.0495410814995</v>
      </c>
      <c r="F7" s="49">
        <f t="shared" si="1"/>
        <v>-13.267445342917</v>
      </c>
      <c r="N7" s="32"/>
    </row>
    <row r="8" s="29" customFormat="1" ht="22.5" customHeight="1" spans="1:14">
      <c r="A8" s="46" t="s">
        <v>41</v>
      </c>
      <c r="B8" s="47"/>
      <c r="C8" s="47"/>
      <c r="D8" s="47"/>
      <c r="E8" s="49" t="str">
        <f t="shared" si="0"/>
        <v/>
      </c>
      <c r="F8" s="49" t="str">
        <f t="shared" si="1"/>
        <v/>
      </c>
      <c r="N8" s="32"/>
    </row>
    <row r="9" s="29" customFormat="1" ht="22.5" customHeight="1" spans="1:14">
      <c r="A9" s="46" t="s">
        <v>42</v>
      </c>
      <c r="B9" s="47">
        <v>610</v>
      </c>
      <c r="C9" s="47"/>
      <c r="D9" s="47">
        <v>875</v>
      </c>
      <c r="E9" s="49" t="str">
        <f t="shared" si="0"/>
        <v/>
      </c>
      <c r="F9" s="49">
        <f t="shared" si="1"/>
        <v>43.4426229508197</v>
      </c>
      <c r="N9" s="32"/>
    </row>
    <row r="10" s="29" customFormat="1" ht="22.5" customHeight="1" spans="1:14">
      <c r="A10" s="46" t="s">
        <v>43</v>
      </c>
      <c r="B10" s="47">
        <v>533</v>
      </c>
      <c r="C10" s="47">
        <v>363</v>
      </c>
      <c r="D10" s="47">
        <v>437</v>
      </c>
      <c r="E10" s="49">
        <f t="shared" si="0"/>
        <v>120.385674931129</v>
      </c>
      <c r="F10" s="49">
        <f t="shared" si="1"/>
        <v>-18.0112570356473</v>
      </c>
      <c r="N10" s="32"/>
    </row>
    <row r="11" s="29" customFormat="1" ht="22.5" customHeight="1" spans="1:14">
      <c r="A11" s="46" t="s">
        <v>44</v>
      </c>
      <c r="B11" s="47">
        <v>55</v>
      </c>
      <c r="C11" s="47">
        <v>53</v>
      </c>
      <c r="D11" s="47">
        <v>42</v>
      </c>
      <c r="E11" s="49">
        <f t="shared" si="0"/>
        <v>79.2452830188679</v>
      </c>
      <c r="F11" s="49">
        <f t="shared" si="1"/>
        <v>-23.6363636363636</v>
      </c>
      <c r="N11" s="32"/>
    </row>
    <row r="12" s="29" customFormat="1" ht="22.5" customHeight="1" spans="1:14">
      <c r="A12" s="46" t="s">
        <v>45</v>
      </c>
      <c r="B12" s="47">
        <v>11363</v>
      </c>
      <c r="C12" s="47">
        <v>12000</v>
      </c>
      <c r="D12" s="47">
        <v>11427</v>
      </c>
      <c r="E12" s="49">
        <f t="shared" si="0"/>
        <v>95.225</v>
      </c>
      <c r="F12" s="49">
        <f t="shared" si="1"/>
        <v>0.563231540966285</v>
      </c>
      <c r="N12" s="32"/>
    </row>
    <row r="13" s="29" customFormat="1" ht="22.5" customHeight="1" spans="1:14">
      <c r="A13" s="46" t="s">
        <v>46</v>
      </c>
      <c r="B13" s="47">
        <v>20</v>
      </c>
      <c r="C13" s="47">
        <v>25</v>
      </c>
      <c r="D13" s="47">
        <v>22</v>
      </c>
      <c r="E13" s="49">
        <f t="shared" si="0"/>
        <v>88</v>
      </c>
      <c r="F13" s="49">
        <f t="shared" si="1"/>
        <v>10</v>
      </c>
      <c r="N13" s="32"/>
    </row>
    <row r="14" s="29" customFormat="1" ht="22.5" customHeight="1" spans="1:14">
      <c r="A14" s="46" t="s">
        <v>47</v>
      </c>
      <c r="B14" s="47">
        <v>612</v>
      </c>
      <c r="C14" s="47">
        <v>6055</v>
      </c>
      <c r="D14" s="47">
        <v>2337</v>
      </c>
      <c r="E14" s="49">
        <f t="shared" si="0"/>
        <v>38.5962014863749</v>
      </c>
      <c r="F14" s="49">
        <f t="shared" si="1"/>
        <v>281.862745098039</v>
      </c>
      <c r="N14" s="32"/>
    </row>
    <row r="15" s="29" customFormat="1" ht="22.5" customHeight="1" spans="1:14">
      <c r="A15" s="46" t="s">
        <v>48</v>
      </c>
      <c r="B15" s="47">
        <v>318</v>
      </c>
      <c r="C15" s="47">
        <v>380</v>
      </c>
      <c r="D15" s="47">
        <v>482</v>
      </c>
      <c r="E15" s="49">
        <f t="shared" si="0"/>
        <v>126.842105263158</v>
      </c>
      <c r="F15" s="49">
        <f t="shared" si="1"/>
        <v>51.5723270440252</v>
      </c>
      <c r="N15" s="32"/>
    </row>
    <row r="16" s="29" customFormat="1" ht="22.5" customHeight="1" spans="1:14">
      <c r="A16" s="46" t="s">
        <v>49</v>
      </c>
      <c r="B16" s="47">
        <v>2017</v>
      </c>
      <c r="C16" s="47">
        <v>1996</v>
      </c>
      <c r="D16" s="47">
        <v>3073</v>
      </c>
      <c r="E16" s="49">
        <f t="shared" si="0"/>
        <v>153.957915831663</v>
      </c>
      <c r="F16" s="49">
        <f t="shared" si="1"/>
        <v>52.3549826474963</v>
      </c>
      <c r="N16" s="32"/>
    </row>
    <row r="17" s="29" customFormat="1" ht="22.5" customHeight="1" spans="1:14">
      <c r="A17" s="46" t="s">
        <v>50</v>
      </c>
      <c r="B17" s="47">
        <v>62147</v>
      </c>
      <c r="C17" s="47">
        <v>22603</v>
      </c>
      <c r="D17" s="48">
        <v>40543</v>
      </c>
      <c r="E17" s="49">
        <f t="shared" si="0"/>
        <v>179.369995133389</v>
      </c>
      <c r="F17" s="49">
        <f t="shared" si="1"/>
        <v>-34.7627399552673</v>
      </c>
      <c r="N17" s="32"/>
    </row>
    <row r="18" s="29" customFormat="1" ht="22.5" customHeight="1" spans="1:14">
      <c r="A18" s="46" t="s">
        <v>51</v>
      </c>
      <c r="B18" s="47">
        <v>677</v>
      </c>
      <c r="C18" s="47">
        <v>1200</v>
      </c>
      <c r="D18" s="47">
        <v>579</v>
      </c>
      <c r="E18" s="49">
        <f t="shared" si="0"/>
        <v>48.25</v>
      </c>
      <c r="F18" s="49">
        <f t="shared" si="1"/>
        <v>-14.4756277695716</v>
      </c>
      <c r="N18" s="32"/>
    </row>
    <row r="19" s="29" customFormat="1" ht="22.5" customHeight="1" spans="1:14">
      <c r="A19" s="46" t="s">
        <v>52</v>
      </c>
      <c r="B19" s="47">
        <v>130</v>
      </c>
      <c r="C19" s="47"/>
      <c r="D19" s="47"/>
      <c r="E19" s="49" t="str">
        <f t="shared" si="0"/>
        <v/>
      </c>
      <c r="F19" s="49" t="str">
        <f t="shared" si="1"/>
        <v/>
      </c>
      <c r="N19" s="32"/>
    </row>
    <row r="20" s="29" customFormat="1" ht="22.5" customHeight="1" spans="1:14">
      <c r="A20" s="46" t="s">
        <v>53</v>
      </c>
      <c r="B20" s="47">
        <v>3723</v>
      </c>
      <c r="C20" s="47">
        <v>29000</v>
      </c>
      <c r="D20" s="47">
        <v>20710</v>
      </c>
      <c r="E20" s="49">
        <f t="shared" si="0"/>
        <v>71.4137931034483</v>
      </c>
      <c r="F20" s="49">
        <f t="shared" si="1"/>
        <v>456.271823798012</v>
      </c>
      <c r="N20" s="32"/>
    </row>
    <row r="21" s="29" customFormat="1" ht="22.5" customHeight="1" spans="1:14">
      <c r="A21" s="46" t="s">
        <v>54</v>
      </c>
      <c r="B21" s="47">
        <v>542</v>
      </c>
      <c r="C21" s="47">
        <v>714</v>
      </c>
      <c r="D21" s="47">
        <v>941</v>
      </c>
      <c r="E21" s="49">
        <f t="shared" si="0"/>
        <v>131.792717086835</v>
      </c>
      <c r="F21" s="49">
        <f t="shared" si="1"/>
        <v>73.6162361623616</v>
      </c>
      <c r="N21" s="32"/>
    </row>
    <row r="22" s="29" customFormat="1" ht="22.5" customHeight="1" spans="1:14">
      <c r="A22" s="46" t="s">
        <v>55</v>
      </c>
      <c r="B22" s="47">
        <v>40</v>
      </c>
      <c r="C22" s="47">
        <v>106</v>
      </c>
      <c r="D22" s="47">
        <v>121</v>
      </c>
      <c r="E22" s="49">
        <f t="shared" si="0"/>
        <v>114.150943396226</v>
      </c>
      <c r="F22" s="49">
        <f t="shared" si="1"/>
        <v>202.5</v>
      </c>
      <c r="N22" s="32"/>
    </row>
    <row r="23" s="29" customFormat="1" ht="22.5" customHeight="1" spans="1:14">
      <c r="A23" s="46" t="s">
        <v>56</v>
      </c>
      <c r="B23" s="47">
        <v>30</v>
      </c>
      <c r="C23" s="47"/>
      <c r="D23" s="47"/>
      <c r="E23" s="49" t="str">
        <f t="shared" si="0"/>
        <v/>
      </c>
      <c r="F23" s="49" t="str">
        <f t="shared" si="1"/>
        <v/>
      </c>
      <c r="N23" s="32"/>
    </row>
    <row r="24" s="29" customFormat="1" ht="22.5" customHeight="1" spans="1:14">
      <c r="A24" s="46" t="s">
        <v>57</v>
      </c>
      <c r="B24" s="47">
        <v>11</v>
      </c>
      <c r="C24" s="47">
        <v>10.91</v>
      </c>
      <c r="D24" s="47">
        <v>7</v>
      </c>
      <c r="E24" s="49">
        <f t="shared" si="0"/>
        <v>64.1613198900092</v>
      </c>
      <c r="F24" s="49">
        <f t="shared" si="1"/>
        <v>-36.3636363636364</v>
      </c>
      <c r="N24" s="32"/>
    </row>
    <row r="25" s="29" customFormat="1" ht="22.5" customHeight="1" spans="1:14">
      <c r="A25" s="46" t="s">
        <v>58</v>
      </c>
      <c r="B25" s="47">
        <v>0</v>
      </c>
      <c r="C25" s="47"/>
      <c r="D25" s="47">
        <v>2200</v>
      </c>
      <c r="E25" s="49" t="str">
        <f t="shared" si="0"/>
        <v/>
      </c>
      <c r="F25" s="49" t="str">
        <f t="shared" si="1"/>
        <v/>
      </c>
      <c r="N25" s="32"/>
    </row>
    <row r="26" s="29" customFormat="1" ht="22.5" customHeight="1" spans="1:14">
      <c r="A26" s="46" t="s">
        <v>59</v>
      </c>
      <c r="B26" s="47">
        <v>0</v>
      </c>
      <c r="C26" s="47"/>
      <c r="D26" s="47"/>
      <c r="E26" s="49" t="str">
        <f t="shared" si="0"/>
        <v/>
      </c>
      <c r="F26" s="49" t="str">
        <f t="shared" si="1"/>
        <v/>
      </c>
      <c r="N26" s="32"/>
    </row>
    <row r="27" s="29" customFormat="1" ht="22.5" customHeight="1" spans="1:14">
      <c r="A27" s="46" t="s">
        <v>60</v>
      </c>
      <c r="B27" s="47">
        <v>788</v>
      </c>
      <c r="C27" s="47">
        <v>691</v>
      </c>
      <c r="D27" s="47">
        <v>872</v>
      </c>
      <c r="E27" s="49">
        <f t="shared" si="0"/>
        <v>126.193921852388</v>
      </c>
      <c r="F27" s="49">
        <f t="shared" si="1"/>
        <v>10.6598984771574</v>
      </c>
      <c r="N27" s="32"/>
    </row>
    <row r="28" s="29" customFormat="1" ht="22.5" customHeight="1" spans="1:14">
      <c r="A28" s="46" t="s">
        <v>61</v>
      </c>
      <c r="B28" s="47"/>
      <c r="C28" s="47">
        <v>1200</v>
      </c>
      <c r="D28" s="47"/>
      <c r="E28" s="49" t="str">
        <f t="shared" ref="E28:E31" si="2">IF(AND(C28&gt;0,D28&gt;0)=TRUE,D28/C28*100,"")</f>
        <v/>
      </c>
      <c r="F28" s="49" t="str">
        <f t="shared" ref="F28:F31" si="3">IF(AND(D28&gt;0,B28&gt;0)=TRUE,D28/B28*100-100,"")</f>
        <v/>
      </c>
      <c r="N28" s="32"/>
    </row>
    <row r="29" s="29" customFormat="1" ht="22.5" customHeight="1" spans="1:14">
      <c r="A29" s="46" t="s">
        <v>62</v>
      </c>
      <c r="B29" s="47">
        <v>909</v>
      </c>
      <c r="C29" s="47">
        <v>200</v>
      </c>
      <c r="D29" s="47">
        <v>25</v>
      </c>
      <c r="E29" s="49">
        <f t="shared" si="2"/>
        <v>12.5</v>
      </c>
      <c r="F29" s="49">
        <f t="shared" si="3"/>
        <v>-97.2497249724972</v>
      </c>
      <c r="N29" s="32"/>
    </row>
    <row r="30" s="29" customFormat="1" ht="22.5" customHeight="1" spans="1:14">
      <c r="A30" s="46" t="s">
        <v>63</v>
      </c>
      <c r="B30" s="47">
        <v>2413</v>
      </c>
      <c r="C30" s="47">
        <v>2750</v>
      </c>
      <c r="D30" s="47">
        <v>2354</v>
      </c>
      <c r="E30" s="49">
        <f t="shared" si="2"/>
        <v>85.6</v>
      </c>
      <c r="F30" s="49">
        <f t="shared" si="3"/>
        <v>-2.44508910070451</v>
      </c>
      <c r="N30" s="32"/>
    </row>
    <row r="31" s="29" customFormat="1" ht="22.5" customHeight="1" spans="1:14">
      <c r="A31" s="46" t="s">
        <v>64</v>
      </c>
      <c r="B31" s="47">
        <v>11</v>
      </c>
      <c r="C31" s="47">
        <v>71</v>
      </c>
      <c r="D31" s="47">
        <v>8</v>
      </c>
      <c r="E31" s="49">
        <f t="shared" si="2"/>
        <v>11.2676056338028</v>
      </c>
      <c r="F31" s="49">
        <f t="shared" si="3"/>
        <v>-27.2727272727273</v>
      </c>
      <c r="N31" s="32"/>
    </row>
  </sheetData>
  <mergeCells count="5">
    <mergeCell ref="A2:F2"/>
    <mergeCell ref="C4:E4"/>
    <mergeCell ref="A4:A5"/>
    <mergeCell ref="B4:B5"/>
    <mergeCell ref="F4:F5"/>
  </mergeCells>
  <printOptions horizontalCentered="1"/>
  <pageMargins left="0.78740157480315" right="0.78740157480315" top="1.41732283464567" bottom="1.37795275590551" header="0" footer="0.984251968503937"/>
  <pageSetup paperSize="9" scale="81" firstPageNumber="3" fitToHeight="0" orientation="portrait" blackAndWhite="1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>
    <pageSetUpPr fitToPage="1"/>
  </sheetPr>
  <dimension ref="A1:O30"/>
  <sheetViews>
    <sheetView showGridLines="0" view="pageBreakPreview" zoomScale="75" zoomScaleNormal="100" workbookViewId="0">
      <pane xSplit="1" ySplit="5" topLeftCell="B22" activePane="bottomRight" state="frozen"/>
      <selection/>
      <selection pane="topRight"/>
      <selection pane="bottomLeft"/>
      <selection pane="bottomRight" activeCell="A23" sqref="$A23:$XFD29"/>
    </sheetView>
  </sheetViews>
  <sheetFormatPr defaultColWidth="6.125" defaultRowHeight="14.25" customHeight="1"/>
  <cols>
    <col min="1" max="1" width="37.625" style="61" customWidth="1"/>
    <col min="2" max="6" width="12.125" style="61" customWidth="1"/>
    <col min="7" max="7" width="11.375" style="61" customWidth="1"/>
    <col min="8" max="8" width="8.625" style="61" customWidth="1"/>
    <col min="9" max="9" width="11.375" style="61" customWidth="1"/>
    <col min="10" max="10" width="10.875" style="61" customWidth="1"/>
    <col min="11" max="14" width="6.125" style="61"/>
    <col min="15" max="15" width="9.125" style="61" customWidth="1"/>
    <col min="16" max="16384" width="6.125" style="61"/>
  </cols>
  <sheetData>
    <row r="1" s="29" customFormat="1" ht="39.95" customHeight="1" spans="1:1">
      <c r="A1" s="34" t="s">
        <v>65</v>
      </c>
    </row>
    <row r="2" s="57" customFormat="1" ht="30.95" customHeight="1" spans="1:6">
      <c r="A2" s="35" t="s">
        <v>66</v>
      </c>
      <c r="B2" s="35"/>
      <c r="C2" s="35"/>
      <c r="D2" s="35"/>
      <c r="E2" s="35"/>
      <c r="F2" s="35"/>
    </row>
    <row r="3" s="29" customFormat="1" ht="22.5" customHeight="1" spans="1:6">
      <c r="A3" s="62"/>
      <c r="D3" s="63" t="s">
        <v>2</v>
      </c>
      <c r="E3" s="63"/>
      <c r="F3" s="63"/>
    </row>
    <row r="4" s="58" customFormat="1" ht="31.9" customHeight="1" spans="1:9">
      <c r="A4" s="64" t="s">
        <v>3</v>
      </c>
      <c r="B4" s="65" t="s">
        <v>67</v>
      </c>
      <c r="C4" s="66" t="s">
        <v>68</v>
      </c>
      <c r="D4" s="65" t="s">
        <v>69</v>
      </c>
      <c r="E4" s="67" t="s">
        <v>70</v>
      </c>
      <c r="F4" s="68"/>
      <c r="I4" s="82"/>
    </row>
    <row r="5" s="32" customFormat="1" ht="52.15" customHeight="1" spans="1:6">
      <c r="A5" s="64"/>
      <c r="B5" s="65"/>
      <c r="C5" s="66"/>
      <c r="D5" s="65"/>
      <c r="E5" s="65" t="s">
        <v>71</v>
      </c>
      <c r="F5" s="65" t="s">
        <v>72</v>
      </c>
    </row>
    <row r="6" s="29" customFormat="1" ht="22.5" customHeight="1" spans="1:10">
      <c r="A6" s="42" t="s">
        <v>10</v>
      </c>
      <c r="B6" s="43">
        <f>SUM(B7,B22)</f>
        <v>38186</v>
      </c>
      <c r="C6" s="69">
        <f>SUM(C7,C22)</f>
        <v>35040</v>
      </c>
      <c r="D6" s="43">
        <f>SUM(D7,D22)</f>
        <v>36290</v>
      </c>
      <c r="E6" s="70">
        <f t="shared" ref="E6:E30" si="0">IF(AND(D6&gt;0,B6&gt;0)=TRUE,D6/B6*100-100,"")</f>
        <v>-4.96517048132824</v>
      </c>
      <c r="F6" s="70">
        <f>IF(AND(D6&gt;0,C6&gt;0)=TRUE,D6/C6*100-100,"")</f>
        <v>3.56735159817352</v>
      </c>
      <c r="I6" s="50"/>
      <c r="J6" s="50"/>
    </row>
    <row r="7" s="29" customFormat="1" ht="22.5" customHeight="1" spans="1:10">
      <c r="A7" s="71" t="s">
        <v>11</v>
      </c>
      <c r="B7" s="72">
        <f>SUM(B8:B21)</f>
        <v>26510</v>
      </c>
      <c r="C7" s="73">
        <f>SUM(C8:C17)</f>
        <v>31363</v>
      </c>
      <c r="D7" s="72">
        <f>SUM(D8:D21)</f>
        <v>31500</v>
      </c>
      <c r="E7" s="74">
        <f t="shared" si="0"/>
        <v>18.8230856280649</v>
      </c>
      <c r="F7" s="74">
        <f t="shared" ref="F6:F30" si="1">IF(AND(D7&gt;0,C7&gt;0)=TRUE,D7/C7*100-100,"")</f>
        <v>0.436820457226659</v>
      </c>
      <c r="I7" s="50"/>
      <c r="J7" s="50"/>
    </row>
    <row r="8" s="59" customFormat="1" ht="22.5" customHeight="1" spans="1:10">
      <c r="A8" s="75" t="s">
        <v>12</v>
      </c>
      <c r="B8" s="76">
        <v>10675</v>
      </c>
      <c r="C8" s="76">
        <v>14555</v>
      </c>
      <c r="D8" s="76">
        <f>13265</f>
        <v>13265</v>
      </c>
      <c r="E8" s="77">
        <f t="shared" si="0"/>
        <v>24.2622950819672</v>
      </c>
      <c r="F8" s="77">
        <f t="shared" si="1"/>
        <v>-8.86293369975954</v>
      </c>
      <c r="I8" s="83"/>
      <c r="J8" s="83"/>
    </row>
    <row r="9" s="59" customFormat="1" ht="22.5" customHeight="1" spans="1:10">
      <c r="A9" s="75" t="s">
        <v>13</v>
      </c>
      <c r="B9" s="76">
        <v>3563</v>
      </c>
      <c r="C9" s="76">
        <v>3574</v>
      </c>
      <c r="D9" s="76">
        <v>3528</v>
      </c>
      <c r="E9" s="77">
        <f t="shared" si="0"/>
        <v>-0.982318271119837</v>
      </c>
      <c r="F9" s="77">
        <f t="shared" si="1"/>
        <v>-1.2870733072188</v>
      </c>
      <c r="I9" s="83"/>
      <c r="J9" s="83"/>
    </row>
    <row r="10" s="59" customFormat="1" ht="22.5" customHeight="1" spans="1:10">
      <c r="A10" s="75" t="s">
        <v>14</v>
      </c>
      <c r="B10" s="76">
        <v>1372</v>
      </c>
      <c r="C10" s="76">
        <v>1969</v>
      </c>
      <c r="D10" s="76">
        <v>1967</v>
      </c>
      <c r="E10" s="77">
        <f t="shared" si="0"/>
        <v>43.3673469387755</v>
      </c>
      <c r="F10" s="77">
        <f t="shared" si="1"/>
        <v>-0.101574403250382</v>
      </c>
      <c r="I10" s="83"/>
      <c r="J10" s="83"/>
    </row>
    <row r="11" s="59" customFormat="1" ht="22.5" customHeight="1" spans="1:10">
      <c r="A11" s="75" t="s">
        <v>15</v>
      </c>
      <c r="B11" s="76"/>
      <c r="C11" s="76"/>
      <c r="D11" s="76"/>
      <c r="E11" s="77" t="str">
        <f t="shared" si="0"/>
        <v/>
      </c>
      <c r="F11" s="77" t="str">
        <f t="shared" si="1"/>
        <v/>
      </c>
      <c r="I11" s="83"/>
      <c r="J11" s="83"/>
    </row>
    <row r="12" s="59" customFormat="1" ht="22.5" customHeight="1" spans="1:10">
      <c r="A12" s="75" t="s">
        <v>17</v>
      </c>
      <c r="B12" s="76">
        <v>3200</v>
      </c>
      <c r="C12" s="76">
        <v>2603</v>
      </c>
      <c r="D12" s="76">
        <v>3400</v>
      </c>
      <c r="E12" s="77">
        <f t="shared" si="0"/>
        <v>6.25</v>
      </c>
      <c r="F12" s="77">
        <f t="shared" si="1"/>
        <v>30.6185170956589</v>
      </c>
      <c r="I12" s="83"/>
      <c r="J12" s="83"/>
    </row>
    <row r="13" s="59" customFormat="1" ht="22.5" customHeight="1" spans="1:10">
      <c r="A13" s="75" t="s">
        <v>18</v>
      </c>
      <c r="B13" s="76">
        <v>2150</v>
      </c>
      <c r="C13" s="76">
        <v>2313</v>
      </c>
      <c r="D13" s="76">
        <v>2790</v>
      </c>
      <c r="E13" s="77">
        <f t="shared" si="0"/>
        <v>29.7674418604651</v>
      </c>
      <c r="F13" s="77">
        <f t="shared" si="1"/>
        <v>20.6225680933852</v>
      </c>
      <c r="I13" s="83"/>
      <c r="J13" s="83"/>
    </row>
    <row r="14" s="59" customFormat="1" ht="22.5" customHeight="1" spans="1:10">
      <c r="A14" s="75" t="s">
        <v>19</v>
      </c>
      <c r="B14" s="76">
        <v>1300</v>
      </c>
      <c r="C14" s="76">
        <v>1148</v>
      </c>
      <c r="D14" s="76">
        <v>1500</v>
      </c>
      <c r="E14" s="77">
        <f t="shared" si="0"/>
        <v>15.3846153846154</v>
      </c>
      <c r="F14" s="77">
        <f t="shared" si="1"/>
        <v>30.6620209059233</v>
      </c>
      <c r="I14" s="83"/>
      <c r="J14" s="83"/>
    </row>
    <row r="15" s="60" customFormat="1" ht="22.5" customHeight="1" spans="1:15">
      <c r="A15" s="75" t="s">
        <v>20</v>
      </c>
      <c r="B15" s="76">
        <v>3550</v>
      </c>
      <c r="C15" s="76">
        <v>4152</v>
      </c>
      <c r="D15" s="76">
        <v>4025</v>
      </c>
      <c r="E15" s="77">
        <f t="shared" si="0"/>
        <v>13.3802816901408</v>
      </c>
      <c r="F15" s="77">
        <f t="shared" si="1"/>
        <v>-3.0587668593449</v>
      </c>
      <c r="G15" s="59"/>
      <c r="I15" s="83"/>
      <c r="J15" s="83"/>
      <c r="O15" s="59"/>
    </row>
    <row r="16" s="59" customFormat="1" ht="22.5" customHeight="1" spans="1:10">
      <c r="A16" s="75" t="s">
        <v>21</v>
      </c>
      <c r="B16" s="76">
        <v>675</v>
      </c>
      <c r="C16" s="76">
        <v>950</v>
      </c>
      <c r="D16" s="76">
        <v>925</v>
      </c>
      <c r="E16" s="77">
        <f t="shared" si="0"/>
        <v>37.037037037037</v>
      </c>
      <c r="F16" s="77">
        <f t="shared" si="1"/>
        <v>-2.63157894736842</v>
      </c>
      <c r="I16" s="83"/>
      <c r="J16" s="83"/>
    </row>
    <row r="17" s="59" customFormat="1" ht="22.5" customHeight="1" spans="1:10">
      <c r="A17" s="75" t="s">
        <v>22</v>
      </c>
      <c r="B17" s="76">
        <v>25</v>
      </c>
      <c r="C17" s="76">
        <v>99</v>
      </c>
      <c r="D17" s="76">
        <v>100</v>
      </c>
      <c r="E17" s="77">
        <f t="shared" si="0"/>
        <v>300</v>
      </c>
      <c r="F17" s="77">
        <f t="shared" si="1"/>
        <v>1.01010101010101</v>
      </c>
      <c r="I17" s="83"/>
      <c r="J17" s="83"/>
    </row>
    <row r="18" s="59" customFormat="1" ht="22.5" customHeight="1" spans="1:10">
      <c r="A18" s="75" t="s">
        <v>23</v>
      </c>
      <c r="B18" s="76"/>
      <c r="C18" s="76"/>
      <c r="D18" s="76"/>
      <c r="E18" s="77" t="str">
        <f t="shared" si="0"/>
        <v/>
      </c>
      <c r="F18" s="77" t="str">
        <f t="shared" si="1"/>
        <v/>
      </c>
      <c r="I18" s="83"/>
      <c r="J18" s="83"/>
    </row>
    <row r="19" s="29" customFormat="1" ht="22.5" customHeight="1" spans="1:10">
      <c r="A19" s="71" t="s">
        <v>24</v>
      </c>
      <c r="B19" s="73"/>
      <c r="C19" s="73"/>
      <c r="D19" s="73"/>
      <c r="E19" s="74" t="str">
        <f t="shared" si="0"/>
        <v/>
      </c>
      <c r="F19" s="74" t="str">
        <f t="shared" si="1"/>
        <v/>
      </c>
      <c r="I19" s="50"/>
      <c r="J19" s="50"/>
    </row>
    <row r="20" s="29" customFormat="1" ht="22.5" customHeight="1" spans="1:10">
      <c r="A20" s="71" t="s">
        <v>25</v>
      </c>
      <c r="B20" s="73"/>
      <c r="C20" s="73"/>
      <c r="D20" s="73"/>
      <c r="E20" s="74" t="str">
        <f t="shared" si="0"/>
        <v/>
      </c>
      <c r="F20" s="74" t="str">
        <f t="shared" si="1"/>
        <v/>
      </c>
      <c r="I20" s="50"/>
      <c r="J20" s="50"/>
    </row>
    <row r="21" s="29" customFormat="1" ht="22.5" customHeight="1" spans="1:10">
      <c r="A21" s="71" t="s">
        <v>26</v>
      </c>
      <c r="B21" s="73"/>
      <c r="C21" s="73"/>
      <c r="D21" s="73"/>
      <c r="E21" s="74" t="str">
        <f t="shared" si="0"/>
        <v/>
      </c>
      <c r="F21" s="74" t="str">
        <f t="shared" si="1"/>
        <v/>
      </c>
      <c r="I21" s="50"/>
      <c r="J21" s="50"/>
    </row>
    <row r="22" s="29" customFormat="1" ht="22.5" customHeight="1" spans="1:10">
      <c r="A22" s="71" t="s">
        <v>27</v>
      </c>
      <c r="B22" s="78">
        <f>SUM(B23:B30)</f>
        <v>11676</v>
      </c>
      <c r="C22" s="79">
        <f>SUM(C23:C30)</f>
        <v>3677</v>
      </c>
      <c r="D22" s="78">
        <f>SUM(D23:D30)</f>
        <v>4790</v>
      </c>
      <c r="E22" s="74">
        <f t="shared" si="0"/>
        <v>-58.9756766015759</v>
      </c>
      <c r="F22" s="74">
        <f t="shared" si="1"/>
        <v>30.269241229263</v>
      </c>
      <c r="G22" s="50"/>
      <c r="I22" s="50"/>
      <c r="J22" s="50"/>
    </row>
    <row r="23" s="59" customFormat="1" ht="22.5" customHeight="1" spans="1:10">
      <c r="A23" s="75" t="s">
        <v>28</v>
      </c>
      <c r="B23" s="76">
        <v>1120</v>
      </c>
      <c r="C23" s="76">
        <v>1390</v>
      </c>
      <c r="D23" s="76">
        <v>1390</v>
      </c>
      <c r="E23" s="77">
        <f t="shared" si="0"/>
        <v>24.1071428571429</v>
      </c>
      <c r="F23" s="77">
        <f t="shared" si="1"/>
        <v>0</v>
      </c>
      <c r="I23" s="83"/>
      <c r="J23" s="83"/>
    </row>
    <row r="24" s="59" customFormat="1" ht="22.5" customHeight="1" spans="1:10">
      <c r="A24" s="75" t="s">
        <v>29</v>
      </c>
      <c r="B24" s="76">
        <v>1</v>
      </c>
      <c r="C24" s="76"/>
      <c r="D24" s="76"/>
      <c r="E24" s="77" t="str">
        <f t="shared" si="0"/>
        <v/>
      </c>
      <c r="F24" s="77" t="str">
        <f t="shared" si="1"/>
        <v/>
      </c>
      <c r="I24" s="83"/>
      <c r="J24" s="83"/>
    </row>
    <row r="25" s="59" customFormat="1" ht="22.5" customHeight="1" spans="1:10">
      <c r="A25" s="75" t="s">
        <v>30</v>
      </c>
      <c r="B25" s="76">
        <v>175</v>
      </c>
      <c r="C25" s="76">
        <v>54</v>
      </c>
      <c r="D25" s="76">
        <v>48</v>
      </c>
      <c r="E25" s="77">
        <f t="shared" si="0"/>
        <v>-72.5714285714286</v>
      </c>
      <c r="F25" s="77">
        <f t="shared" si="1"/>
        <v>-11.1111111111111</v>
      </c>
      <c r="I25" s="83"/>
      <c r="J25" s="83"/>
    </row>
    <row r="26" s="59" customFormat="1" ht="22.5" customHeight="1" spans="1:10">
      <c r="A26" s="80" t="s">
        <v>31</v>
      </c>
      <c r="B26" s="76"/>
      <c r="C26" s="76">
        <v>848</v>
      </c>
      <c r="D26" s="76">
        <v>1978</v>
      </c>
      <c r="E26" s="77" t="str">
        <f t="shared" si="0"/>
        <v/>
      </c>
      <c r="F26" s="77">
        <f t="shared" si="1"/>
        <v>133.254716981132</v>
      </c>
      <c r="I26" s="83"/>
      <c r="J26" s="83"/>
    </row>
    <row r="27" s="59" customFormat="1" ht="22.5" customHeight="1" spans="1:10">
      <c r="A27" s="80" t="s">
        <v>32</v>
      </c>
      <c r="B27" s="76">
        <v>10380</v>
      </c>
      <c r="C27" s="76">
        <v>1385</v>
      </c>
      <c r="D27" s="76">
        <v>1374</v>
      </c>
      <c r="E27" s="77">
        <f t="shared" si="0"/>
        <v>-86.7630057803468</v>
      </c>
      <c r="F27" s="77">
        <f t="shared" si="1"/>
        <v>-0.794223826714799</v>
      </c>
      <c r="I27" s="83"/>
      <c r="J27" s="83"/>
    </row>
    <row r="28" s="59" customFormat="1" ht="22.5" customHeight="1" spans="1:10">
      <c r="A28" s="80" t="s">
        <v>33</v>
      </c>
      <c r="B28" s="76"/>
      <c r="C28" s="76"/>
      <c r="D28" s="76"/>
      <c r="E28" s="77" t="str">
        <f t="shared" si="0"/>
        <v/>
      </c>
      <c r="F28" s="77" t="str">
        <f t="shared" si="1"/>
        <v/>
      </c>
      <c r="I28" s="83"/>
      <c r="J28" s="83"/>
    </row>
    <row r="29" s="59" customFormat="1" ht="22.5" customHeight="1" spans="1:10">
      <c r="A29" s="80" t="s">
        <v>34</v>
      </c>
      <c r="B29" s="76"/>
      <c r="C29" s="76"/>
      <c r="D29" s="76"/>
      <c r="E29" s="77" t="str">
        <f t="shared" si="0"/>
        <v/>
      </c>
      <c r="F29" s="77" t="str">
        <f t="shared" si="1"/>
        <v/>
      </c>
      <c r="I29" s="83"/>
      <c r="J29" s="83"/>
    </row>
    <row r="30" s="29" customFormat="1" ht="22.5" customHeight="1" spans="1:10">
      <c r="A30" s="81" t="s">
        <v>35</v>
      </c>
      <c r="B30" s="73"/>
      <c r="C30" s="73"/>
      <c r="D30" s="73"/>
      <c r="E30" s="74" t="str">
        <f t="shared" si="0"/>
        <v/>
      </c>
      <c r="F30" s="74" t="str">
        <f t="shared" si="1"/>
        <v/>
      </c>
      <c r="I30" s="50"/>
      <c r="J30" s="50"/>
    </row>
  </sheetData>
  <mergeCells count="7">
    <mergeCell ref="A2:F2"/>
    <mergeCell ref="D3:F3"/>
    <mergeCell ref="E4:F4"/>
    <mergeCell ref="A4:A5"/>
    <mergeCell ref="B4:B5"/>
    <mergeCell ref="C4:C5"/>
    <mergeCell ref="D4:D5"/>
  </mergeCells>
  <printOptions horizontalCentered="1"/>
  <pageMargins left="0.78740157480315" right="0.78740157480315" top="1.41732283464567" bottom="1.37795275590551" header="0" footer="0.984251968503937"/>
  <pageSetup paperSize="9" scale="81" fitToHeight="0" orientation="portrait" blackAndWhite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>
    <pageSetUpPr fitToPage="1"/>
  </sheetPr>
  <dimension ref="A1:AB30"/>
  <sheetViews>
    <sheetView showGridLines="0" showZeros="0" tabSelected="1" view="pageBreakPreview" zoomScale="75" zoomScaleNormal="100" workbookViewId="0">
      <pane xSplit="1" ySplit="4" topLeftCell="B5" activePane="bottomRight" state="frozen"/>
      <selection/>
      <selection pane="topRight"/>
      <selection pane="bottomLeft"/>
      <selection pane="bottomRight" activeCell="O4" sqref="O4"/>
    </sheetView>
  </sheetViews>
  <sheetFormatPr defaultColWidth="9" defaultRowHeight="15.6"/>
  <cols>
    <col min="1" max="1" width="37.625" style="33" customWidth="1"/>
    <col min="2" max="2" width="20.875" style="33" customWidth="1"/>
    <col min="3" max="3" width="19.75" style="33" customWidth="1"/>
    <col min="4" max="4" width="19.875" style="33" customWidth="1"/>
    <col min="5" max="9" width="10.25" style="33" hidden="1" customWidth="1"/>
    <col min="10" max="10" width="10.25" style="33" customWidth="1"/>
    <col min="11" max="12" width="9.125" style="33" customWidth="1"/>
    <col min="13" max="13" width="9" style="33"/>
    <col min="14" max="14" width="10.25" style="33" customWidth="1"/>
    <col min="15" max="15" width="9" style="33"/>
    <col min="16" max="16" width="10.25" style="33" customWidth="1"/>
    <col min="17" max="17" width="9" style="33"/>
    <col min="18" max="18" width="10.25" style="33" customWidth="1"/>
    <col min="19" max="19" width="9" style="33"/>
    <col min="20" max="20" width="10.25" style="33" customWidth="1"/>
    <col min="21" max="21" width="9" style="33"/>
    <col min="22" max="22" width="10.25" style="33" customWidth="1"/>
    <col min="23" max="16384" width="9" style="33"/>
  </cols>
  <sheetData>
    <row r="1" s="29" customFormat="1" ht="39.95" customHeight="1" spans="1:1">
      <c r="A1" s="34" t="s">
        <v>73</v>
      </c>
    </row>
    <row r="2" s="30" customFormat="1" ht="30.6" customHeight="1" spans="1:4">
      <c r="A2" s="35" t="s">
        <v>74</v>
      </c>
      <c r="B2" s="35"/>
      <c r="C2" s="35"/>
      <c r="D2" s="35"/>
    </row>
    <row r="3" s="29" customFormat="1" ht="22.5" customHeight="1" spans="1:4">
      <c r="A3" s="36"/>
      <c r="B3" s="37"/>
      <c r="C3" s="37"/>
      <c r="D3" s="38" t="s">
        <v>2</v>
      </c>
    </row>
    <row r="4" s="31" customFormat="1" ht="84" customHeight="1" spans="1:8">
      <c r="A4" s="39" t="s">
        <v>38</v>
      </c>
      <c r="B4" s="40" t="s">
        <v>75</v>
      </c>
      <c r="C4" s="40" t="s">
        <v>76</v>
      </c>
      <c r="D4" s="41" t="s">
        <v>77</v>
      </c>
      <c r="F4" s="31" t="s">
        <v>78</v>
      </c>
      <c r="G4" s="31" t="s">
        <v>79</v>
      </c>
      <c r="H4" s="31" t="s">
        <v>80</v>
      </c>
    </row>
    <row r="5" s="32" customFormat="1" ht="22.5" customHeight="1" spans="1:28">
      <c r="A5" s="42" t="s">
        <v>39</v>
      </c>
      <c r="B5" s="43">
        <f>SUM(B6:B30)</f>
        <v>88460.91</v>
      </c>
      <c r="C5" s="43">
        <f>SUM(C6:C30)</f>
        <v>79051</v>
      </c>
      <c r="D5" s="44">
        <f>IF(AND(C5&gt;0,B5&gt;0),C5/B5*100-100,"")</f>
        <v>-10.6373651367593</v>
      </c>
      <c r="E5" s="45">
        <f>SUM(F5:H5)</f>
        <v>681393</v>
      </c>
      <c r="F5" s="45">
        <f t="shared" ref="F5:H5" si="0">SUM(F6:F30)</f>
        <v>576461</v>
      </c>
      <c r="G5" s="45">
        <f t="shared" si="0"/>
        <v>44932</v>
      </c>
      <c r="H5" s="45">
        <f t="shared" si="0"/>
        <v>60000</v>
      </c>
      <c r="I5" s="51">
        <f>E5/B5*100-100</f>
        <v>670.275820133435</v>
      </c>
      <c r="J5" s="45"/>
      <c r="K5" s="45"/>
      <c r="L5" s="45"/>
      <c r="N5" s="45"/>
      <c r="O5" s="52"/>
      <c r="P5" s="45"/>
      <c r="Q5" s="56"/>
      <c r="R5" s="45"/>
      <c r="S5" s="56"/>
      <c r="T5" s="45"/>
      <c r="U5" s="56"/>
      <c r="V5" s="45"/>
      <c r="W5" s="56"/>
      <c r="X5" s="45"/>
      <c r="Y5" s="56"/>
      <c r="Z5" s="45"/>
      <c r="AA5" s="56"/>
      <c r="AB5" s="45" t="s">
        <v>16</v>
      </c>
    </row>
    <row r="6" s="29" customFormat="1" ht="22.5" customHeight="1" spans="1:27">
      <c r="A6" s="46" t="s">
        <v>40</v>
      </c>
      <c r="B6" s="47">
        <v>9043</v>
      </c>
      <c r="C6" s="48">
        <v>13346</v>
      </c>
      <c r="D6" s="49">
        <f t="shared" ref="D6:D30" si="1">IF(AND(C6&gt;0,B6&gt;0),C6/B6*100-100,"")</f>
        <v>47.5837664491872</v>
      </c>
      <c r="E6" s="29">
        <f t="shared" ref="E6:E30" si="2">SUM(F6:H6)</f>
        <v>50546</v>
      </c>
      <c r="F6" s="50">
        <v>39089</v>
      </c>
      <c r="G6" s="50">
        <v>457</v>
      </c>
      <c r="H6" s="50">
        <v>11000</v>
      </c>
      <c r="I6" s="53">
        <f t="shared" ref="I6:I30" si="3">E6/B6*100-100</f>
        <v>458.951675328984</v>
      </c>
      <c r="J6" s="50"/>
      <c r="K6" s="50"/>
      <c r="L6" s="50"/>
      <c r="N6" s="50"/>
      <c r="O6" s="54"/>
      <c r="P6" s="50"/>
      <c r="Q6" s="54"/>
      <c r="R6" s="50"/>
      <c r="S6" s="54"/>
      <c r="T6" s="50"/>
      <c r="U6" s="54"/>
      <c r="V6" s="50"/>
      <c r="W6" s="54"/>
      <c r="X6" s="50"/>
      <c r="Y6" s="54"/>
      <c r="Z6" s="50"/>
      <c r="AA6" s="54"/>
    </row>
    <row r="7" s="29" customFormat="1" ht="22.5" customHeight="1" spans="1:27">
      <c r="A7" s="46" t="s">
        <v>41</v>
      </c>
      <c r="B7" s="47"/>
      <c r="C7" s="48"/>
      <c r="D7" s="49" t="str">
        <f t="shared" si="1"/>
        <v/>
      </c>
      <c r="E7" s="29">
        <f t="shared" si="2"/>
        <v>0</v>
      </c>
      <c r="F7" s="50"/>
      <c r="G7" s="50"/>
      <c r="H7" s="50"/>
      <c r="I7" s="53" t="e">
        <f t="shared" si="3"/>
        <v>#DIV/0!</v>
      </c>
      <c r="J7" s="50"/>
      <c r="K7" s="50"/>
      <c r="L7" s="50"/>
      <c r="N7" s="50"/>
      <c r="O7" s="54"/>
      <c r="P7" s="50"/>
      <c r="Q7" s="54"/>
      <c r="R7" s="50"/>
      <c r="S7" s="54"/>
      <c r="T7" s="50"/>
      <c r="U7" s="54"/>
      <c r="V7" s="50"/>
      <c r="W7" s="54"/>
      <c r="X7" s="50"/>
      <c r="Y7" s="54"/>
      <c r="Z7" s="50"/>
      <c r="AA7" s="54"/>
    </row>
    <row r="8" s="29" customFormat="1" ht="22.5" customHeight="1" spans="1:27">
      <c r="A8" s="46" t="s">
        <v>42</v>
      </c>
      <c r="B8" s="47"/>
      <c r="C8" s="48"/>
      <c r="D8" s="49" t="str">
        <f t="shared" si="1"/>
        <v/>
      </c>
      <c r="E8" s="29">
        <f t="shared" si="2"/>
        <v>3502</v>
      </c>
      <c r="F8" s="50">
        <v>3502</v>
      </c>
      <c r="G8" s="50"/>
      <c r="H8" s="50"/>
      <c r="I8" s="53" t="e">
        <f t="shared" si="3"/>
        <v>#DIV/0!</v>
      </c>
      <c r="J8" s="50"/>
      <c r="K8" s="50"/>
      <c r="L8" s="50"/>
      <c r="N8" s="50"/>
      <c r="O8" s="54"/>
      <c r="P8" s="50"/>
      <c r="Q8" s="54"/>
      <c r="R8" s="50"/>
      <c r="S8" s="54"/>
      <c r="T8" s="50"/>
      <c r="U8" s="54"/>
      <c r="V8" s="50"/>
      <c r="W8" s="54"/>
      <c r="X8" s="50"/>
      <c r="Y8" s="54"/>
      <c r="Z8" s="50"/>
      <c r="AA8" s="54"/>
    </row>
    <row r="9" s="29" customFormat="1" ht="22.5" customHeight="1" spans="1:27">
      <c r="A9" s="46" t="s">
        <v>43</v>
      </c>
      <c r="B9" s="47">
        <v>363</v>
      </c>
      <c r="C9" s="48">
        <v>500</v>
      </c>
      <c r="D9" s="49">
        <f t="shared" si="1"/>
        <v>37.7410468319559</v>
      </c>
      <c r="E9" s="29">
        <f t="shared" si="2"/>
        <v>58846</v>
      </c>
      <c r="F9" s="50">
        <v>43846</v>
      </c>
      <c r="G9" s="50"/>
      <c r="H9" s="50">
        <v>15000</v>
      </c>
      <c r="I9" s="53">
        <f t="shared" si="3"/>
        <v>16111.0192837466</v>
      </c>
      <c r="J9" s="50"/>
      <c r="K9" s="50"/>
      <c r="L9" s="50"/>
      <c r="N9" s="50"/>
      <c r="O9" s="54"/>
      <c r="P9" s="50"/>
      <c r="Q9" s="54"/>
      <c r="R9" s="50"/>
      <c r="S9" s="54"/>
      <c r="T9" s="50"/>
      <c r="U9" s="54"/>
      <c r="V9" s="50"/>
      <c r="W9" s="54"/>
      <c r="X9" s="50"/>
      <c r="Y9" s="54"/>
      <c r="Z9" s="50"/>
      <c r="AA9" s="54"/>
    </row>
    <row r="10" s="29" customFormat="1" ht="22.5" customHeight="1" spans="1:27">
      <c r="A10" s="46" t="s">
        <v>44</v>
      </c>
      <c r="B10" s="47">
        <v>53</v>
      </c>
      <c r="C10" s="48">
        <v>56</v>
      </c>
      <c r="D10" s="49">
        <f t="shared" si="1"/>
        <v>5.66037735849056</v>
      </c>
      <c r="E10" s="29">
        <f t="shared" si="2"/>
        <v>109887</v>
      </c>
      <c r="F10" s="50">
        <v>52877</v>
      </c>
      <c r="G10" s="50">
        <v>5010</v>
      </c>
      <c r="H10" s="50">
        <v>52000</v>
      </c>
      <c r="I10" s="53">
        <f t="shared" si="3"/>
        <v>207233.962264151</v>
      </c>
      <c r="J10" s="50"/>
      <c r="K10" s="50"/>
      <c r="L10" s="50"/>
      <c r="N10" s="50"/>
      <c r="O10" s="54"/>
      <c r="P10" s="50"/>
      <c r="Q10" s="54"/>
      <c r="R10" s="50"/>
      <c r="S10" s="54"/>
      <c r="T10" s="50"/>
      <c r="U10" s="54"/>
      <c r="V10" s="50"/>
      <c r="W10" s="54"/>
      <c r="X10" s="50"/>
      <c r="Y10" s="54"/>
      <c r="Z10" s="50"/>
      <c r="AA10" s="54"/>
    </row>
    <row r="11" s="29" customFormat="1" ht="22.5" customHeight="1" spans="1:27">
      <c r="A11" s="46" t="s">
        <v>45</v>
      </c>
      <c r="B11" s="47">
        <v>12000</v>
      </c>
      <c r="C11" s="48">
        <v>16850</v>
      </c>
      <c r="D11" s="49">
        <f t="shared" si="1"/>
        <v>40.4166666666667</v>
      </c>
      <c r="E11" s="29">
        <f t="shared" si="2"/>
        <v>22942</v>
      </c>
      <c r="F11" s="50">
        <v>4942</v>
      </c>
      <c r="G11" s="50"/>
      <c r="H11" s="50">
        <v>18000</v>
      </c>
      <c r="I11" s="53">
        <f t="shared" si="3"/>
        <v>91.1833333333333</v>
      </c>
      <c r="J11" s="50"/>
      <c r="K11" s="50"/>
      <c r="L11" s="50"/>
      <c r="N11" s="50"/>
      <c r="O11" s="54"/>
      <c r="P11" s="50"/>
      <c r="Q11" s="54"/>
      <c r="R11" s="55"/>
      <c r="S11" s="54"/>
      <c r="T11" s="50"/>
      <c r="U11" s="54"/>
      <c r="V11" s="50"/>
      <c r="W11" s="54"/>
      <c r="X11" s="50"/>
      <c r="Y11" s="54"/>
      <c r="Z11" s="50"/>
      <c r="AA11" s="54"/>
    </row>
    <row r="12" s="29" customFormat="1" ht="22.5" customHeight="1" spans="1:27">
      <c r="A12" s="46" t="s">
        <v>46</v>
      </c>
      <c r="B12" s="47">
        <v>25</v>
      </c>
      <c r="C12" s="48">
        <v>23</v>
      </c>
      <c r="D12" s="49">
        <f t="shared" si="1"/>
        <v>-8</v>
      </c>
      <c r="E12" s="29">
        <f t="shared" si="2"/>
        <v>27138</v>
      </c>
      <c r="F12" s="50">
        <v>12138</v>
      </c>
      <c r="G12" s="50"/>
      <c r="H12" s="50">
        <v>15000</v>
      </c>
      <c r="I12" s="53">
        <f t="shared" si="3"/>
        <v>108452</v>
      </c>
      <c r="J12" s="50"/>
      <c r="K12" s="50"/>
      <c r="L12" s="55"/>
      <c r="N12" s="50"/>
      <c r="O12" s="54"/>
      <c r="P12" s="50"/>
      <c r="Q12" s="54"/>
      <c r="R12" s="50"/>
      <c r="S12" s="54"/>
      <c r="T12" s="50"/>
      <c r="U12" s="54"/>
      <c r="V12" s="50"/>
      <c r="W12" s="54"/>
      <c r="X12" s="50"/>
      <c r="Y12" s="54"/>
      <c r="Z12" s="50"/>
      <c r="AA12" s="54"/>
    </row>
    <row r="13" s="29" customFormat="1" ht="22.5" customHeight="1" spans="1:27">
      <c r="A13" s="46" t="s">
        <v>47</v>
      </c>
      <c r="B13" s="47">
        <v>6055</v>
      </c>
      <c r="C13" s="48">
        <v>3475</v>
      </c>
      <c r="D13" s="49">
        <f t="shared" si="1"/>
        <v>-42.6094137076796</v>
      </c>
      <c r="E13" s="29">
        <f t="shared" si="2"/>
        <v>69955</v>
      </c>
      <c r="F13" s="50">
        <v>57050</v>
      </c>
      <c r="G13" s="50">
        <v>12905</v>
      </c>
      <c r="H13" s="50"/>
      <c r="I13" s="53">
        <f t="shared" si="3"/>
        <v>1055.32617671346</v>
      </c>
      <c r="J13" s="50"/>
      <c r="K13" s="50"/>
      <c r="L13" s="50"/>
      <c r="N13" s="50"/>
      <c r="O13" s="54"/>
      <c r="P13" s="50"/>
      <c r="Q13" s="54"/>
      <c r="R13" s="50"/>
      <c r="S13" s="54"/>
      <c r="T13" s="50"/>
      <c r="U13" s="54"/>
      <c r="V13" s="50"/>
      <c r="W13" s="54"/>
      <c r="X13" s="50"/>
      <c r="Y13" s="54"/>
      <c r="Z13" s="50"/>
      <c r="AA13" s="54"/>
    </row>
    <row r="14" s="29" customFormat="1" ht="22.5" customHeight="1" spans="1:27">
      <c r="A14" s="46" t="s">
        <v>48</v>
      </c>
      <c r="B14" s="47">
        <v>380</v>
      </c>
      <c r="C14" s="48">
        <v>485</v>
      </c>
      <c r="D14" s="49">
        <f t="shared" si="1"/>
        <v>27.6315789473684</v>
      </c>
      <c r="E14" s="29">
        <f t="shared" si="2"/>
        <v>71573</v>
      </c>
      <c r="F14" s="50">
        <v>44417</v>
      </c>
      <c r="G14" s="50">
        <v>2156</v>
      </c>
      <c r="H14" s="50">
        <v>25000</v>
      </c>
      <c r="I14" s="53">
        <f t="shared" si="3"/>
        <v>18735</v>
      </c>
      <c r="J14" s="50"/>
      <c r="K14" s="50"/>
      <c r="L14" s="50"/>
      <c r="N14" s="50"/>
      <c r="O14" s="54"/>
      <c r="P14" s="50"/>
      <c r="Q14" s="54"/>
      <c r="R14" s="50"/>
      <c r="S14" s="54"/>
      <c r="T14" s="50"/>
      <c r="U14" s="54"/>
      <c r="V14" s="50"/>
      <c r="W14" s="54"/>
      <c r="X14" s="50"/>
      <c r="Y14" s="54"/>
      <c r="Z14" s="50"/>
      <c r="AA14" s="54"/>
    </row>
    <row r="15" s="29" customFormat="1" ht="22.5" customHeight="1" spans="1:27">
      <c r="A15" s="46" t="s">
        <v>49</v>
      </c>
      <c r="B15" s="47">
        <v>1996</v>
      </c>
      <c r="C15" s="48">
        <v>2486</v>
      </c>
      <c r="D15" s="49">
        <f t="shared" si="1"/>
        <v>24.5490981963928</v>
      </c>
      <c r="E15" s="29">
        <f t="shared" si="2"/>
        <v>18627</v>
      </c>
      <c r="F15" s="50">
        <v>12168</v>
      </c>
      <c r="G15" s="50">
        <v>1459</v>
      </c>
      <c r="H15" s="50">
        <v>5000</v>
      </c>
      <c r="I15" s="53">
        <f t="shared" si="3"/>
        <v>833.216432865732</v>
      </c>
      <c r="J15" s="50"/>
      <c r="K15" s="50"/>
      <c r="L15" s="50"/>
      <c r="N15" s="50"/>
      <c r="O15" s="54"/>
      <c r="P15" s="50"/>
      <c r="Q15" s="54"/>
      <c r="R15" s="50"/>
      <c r="S15" s="54"/>
      <c r="T15" s="50"/>
      <c r="U15" s="54"/>
      <c r="V15" s="50"/>
      <c r="W15" s="54"/>
      <c r="X15" s="50"/>
      <c r="Y15" s="54"/>
      <c r="Z15" s="50"/>
      <c r="AA15" s="54"/>
    </row>
    <row r="16" s="29" customFormat="1" ht="22.5" customHeight="1" spans="1:27">
      <c r="A16" s="46" t="s">
        <v>50</v>
      </c>
      <c r="B16" s="47">
        <v>22603</v>
      </c>
      <c r="C16" s="48">
        <v>23459</v>
      </c>
      <c r="D16" s="49">
        <f t="shared" si="1"/>
        <v>3.78710790603016</v>
      </c>
      <c r="E16" s="29">
        <f t="shared" si="2"/>
        <v>69363</v>
      </c>
      <c r="F16" s="50">
        <v>45077</v>
      </c>
      <c r="G16" s="50">
        <v>1486</v>
      </c>
      <c r="H16" s="50">
        <v>22800</v>
      </c>
      <c r="I16" s="53">
        <f t="shared" si="3"/>
        <v>206.875193558377</v>
      </c>
      <c r="J16" s="50"/>
      <c r="K16" s="50"/>
      <c r="L16" s="50"/>
      <c r="N16" s="50"/>
      <c r="O16" s="54"/>
      <c r="P16" s="50"/>
      <c r="Q16" s="54"/>
      <c r="R16" s="50"/>
      <c r="S16" s="54"/>
      <c r="T16" s="50"/>
      <c r="U16" s="54"/>
      <c r="V16" s="50"/>
      <c r="W16" s="54"/>
      <c r="X16" s="50"/>
      <c r="Y16" s="54"/>
      <c r="Z16" s="50"/>
      <c r="AA16" s="54"/>
    </row>
    <row r="17" s="29" customFormat="1" ht="22.5" customHeight="1" spans="1:27">
      <c r="A17" s="46" t="s">
        <v>51</v>
      </c>
      <c r="B17" s="47">
        <v>1200</v>
      </c>
      <c r="C17" s="48">
        <v>1464</v>
      </c>
      <c r="D17" s="49">
        <f t="shared" si="1"/>
        <v>22</v>
      </c>
      <c r="E17" s="29">
        <f t="shared" si="2"/>
        <v>37519</v>
      </c>
      <c r="F17" s="50">
        <v>11839</v>
      </c>
      <c r="G17" s="50">
        <v>7680</v>
      </c>
      <c r="H17" s="50">
        <v>18000</v>
      </c>
      <c r="I17" s="53">
        <f t="shared" si="3"/>
        <v>3026.58333333333</v>
      </c>
      <c r="J17" s="50"/>
      <c r="K17" s="50"/>
      <c r="L17" s="50"/>
      <c r="N17" s="50"/>
      <c r="O17" s="54"/>
      <c r="P17" s="50"/>
      <c r="Q17" s="54"/>
      <c r="R17" s="50"/>
      <c r="S17" s="54"/>
      <c r="T17" s="50"/>
      <c r="U17" s="54"/>
      <c r="V17" s="50"/>
      <c r="W17" s="54"/>
      <c r="X17" s="50"/>
      <c r="Y17" s="54"/>
      <c r="Z17" s="50"/>
      <c r="AA17" s="54"/>
    </row>
    <row r="18" s="29" customFormat="1" ht="22.5" customHeight="1" spans="1:27">
      <c r="A18" s="46" t="s">
        <v>52</v>
      </c>
      <c r="B18" s="47"/>
      <c r="C18" s="48"/>
      <c r="D18" s="49" t="str">
        <f t="shared" si="1"/>
        <v/>
      </c>
      <c r="E18" s="29">
        <f t="shared" si="2"/>
        <v>22654</v>
      </c>
      <c r="F18" s="50">
        <v>14654</v>
      </c>
      <c r="G18" s="50"/>
      <c r="H18" s="50">
        <v>8000</v>
      </c>
      <c r="I18" s="53" t="e">
        <f t="shared" si="3"/>
        <v>#DIV/0!</v>
      </c>
      <c r="J18" s="50"/>
      <c r="K18" s="50"/>
      <c r="L18" s="50"/>
      <c r="N18" s="50"/>
      <c r="O18" s="54"/>
      <c r="P18" s="50"/>
      <c r="Q18" s="54"/>
      <c r="R18" s="50"/>
      <c r="S18" s="54"/>
      <c r="T18" s="50"/>
      <c r="U18" s="54"/>
      <c r="V18" s="50"/>
      <c r="W18" s="54"/>
      <c r="X18" s="50"/>
      <c r="Y18" s="54"/>
      <c r="Z18" s="50"/>
      <c r="AA18" s="54"/>
    </row>
    <row r="19" s="29" customFormat="1" ht="22.5" customHeight="1" spans="1:27">
      <c r="A19" s="46" t="s">
        <v>81</v>
      </c>
      <c r="B19" s="47">
        <v>29000</v>
      </c>
      <c r="C19" s="48">
        <v>12305</v>
      </c>
      <c r="D19" s="49">
        <f t="shared" si="1"/>
        <v>-57.5689655172414</v>
      </c>
      <c r="E19" s="29">
        <f t="shared" si="2"/>
        <v>22607</v>
      </c>
      <c r="F19" s="50">
        <v>6607</v>
      </c>
      <c r="G19" s="50"/>
      <c r="H19" s="50">
        <v>16000</v>
      </c>
      <c r="I19" s="53">
        <f t="shared" si="3"/>
        <v>-22.0448275862069</v>
      </c>
      <c r="J19" s="50"/>
      <c r="K19" s="55"/>
      <c r="L19" s="50"/>
      <c r="N19" s="50"/>
      <c r="O19" s="54"/>
      <c r="P19" s="50"/>
      <c r="Q19" s="54"/>
      <c r="R19" s="50"/>
      <c r="S19" s="54"/>
      <c r="T19" s="50"/>
      <c r="U19" s="54"/>
      <c r="V19" s="50"/>
      <c r="W19" s="54"/>
      <c r="X19" s="50"/>
      <c r="Y19" s="54"/>
      <c r="Z19" s="50"/>
      <c r="AA19" s="54"/>
    </row>
    <row r="20" s="29" customFormat="1" ht="22.5" customHeight="1" spans="1:27">
      <c r="A20" s="46" t="s">
        <v>54</v>
      </c>
      <c r="B20" s="47">
        <v>714</v>
      </c>
      <c r="C20" s="47">
        <v>780</v>
      </c>
      <c r="D20" s="49">
        <f t="shared" si="1"/>
        <v>9.24369747899159</v>
      </c>
      <c r="E20" s="29">
        <f t="shared" si="2"/>
        <v>2218</v>
      </c>
      <c r="F20" s="50">
        <v>1548</v>
      </c>
      <c r="G20" s="50">
        <v>670</v>
      </c>
      <c r="H20" s="50"/>
      <c r="I20" s="53">
        <f t="shared" si="3"/>
        <v>210.644257703081</v>
      </c>
      <c r="J20" s="50"/>
      <c r="K20" s="50"/>
      <c r="L20" s="50"/>
      <c r="N20" s="50"/>
      <c r="O20" s="54"/>
      <c r="P20" s="50"/>
      <c r="Q20" s="54"/>
      <c r="R20" s="50"/>
      <c r="S20" s="54"/>
      <c r="T20" s="50"/>
      <c r="U20" s="54"/>
      <c r="V20" s="50"/>
      <c r="W20" s="54"/>
      <c r="X20" s="50"/>
      <c r="Y20" s="54"/>
      <c r="Z20" s="50"/>
      <c r="AA20" s="54"/>
    </row>
    <row r="21" s="29" customFormat="1" ht="22.5" customHeight="1" spans="1:27">
      <c r="A21" s="46" t="s">
        <v>55</v>
      </c>
      <c r="B21" s="47">
        <v>106</v>
      </c>
      <c r="C21" s="47">
        <v>155</v>
      </c>
      <c r="D21" s="49">
        <f t="shared" si="1"/>
        <v>46.2264150943396</v>
      </c>
      <c r="E21" s="29">
        <f t="shared" si="2"/>
        <v>500</v>
      </c>
      <c r="F21" s="50">
        <v>500</v>
      </c>
      <c r="G21" s="50"/>
      <c r="H21" s="50"/>
      <c r="I21" s="53">
        <f t="shared" si="3"/>
        <v>371.698113207547</v>
      </c>
      <c r="J21" s="50"/>
      <c r="K21" s="50"/>
      <c r="L21" s="50"/>
      <c r="N21" s="50"/>
      <c r="O21" s="54"/>
      <c r="P21" s="50"/>
      <c r="Q21" s="54"/>
      <c r="R21" s="50"/>
      <c r="S21" s="54"/>
      <c r="T21" s="50"/>
      <c r="U21" s="54"/>
      <c r="V21" s="50"/>
      <c r="W21" s="54"/>
      <c r="X21" s="50"/>
      <c r="Y21" s="54"/>
      <c r="Z21" s="50"/>
      <c r="AA21" s="54"/>
    </row>
    <row r="22" s="29" customFormat="1" ht="22.5" customHeight="1" spans="1:27">
      <c r="A22" s="46" t="s">
        <v>56</v>
      </c>
      <c r="B22" s="47"/>
      <c r="C22" s="47"/>
      <c r="D22" s="49" t="str">
        <f t="shared" si="1"/>
        <v/>
      </c>
      <c r="E22" s="29">
        <f t="shared" si="2"/>
        <v>0</v>
      </c>
      <c r="F22" s="50"/>
      <c r="G22" s="50"/>
      <c r="H22" s="50"/>
      <c r="I22" s="53" t="e">
        <f t="shared" si="3"/>
        <v>#DIV/0!</v>
      </c>
      <c r="J22" s="50"/>
      <c r="K22" s="50"/>
      <c r="L22" s="50"/>
      <c r="N22" s="50"/>
      <c r="O22" s="54"/>
      <c r="P22" s="50"/>
      <c r="Q22" s="54"/>
      <c r="R22" s="50"/>
      <c r="S22" s="54"/>
      <c r="T22" s="50"/>
      <c r="U22" s="54"/>
      <c r="V22" s="50"/>
      <c r="W22" s="54"/>
      <c r="X22" s="50"/>
      <c r="Y22" s="54"/>
      <c r="Z22" s="50"/>
      <c r="AA22" s="54"/>
    </row>
    <row r="23" s="29" customFormat="1" ht="22.5" customHeight="1" spans="1:27">
      <c r="A23" s="46" t="s">
        <v>57</v>
      </c>
      <c r="B23" s="47">
        <v>10.91</v>
      </c>
      <c r="C23" s="47">
        <v>8</v>
      </c>
      <c r="D23" s="49">
        <f t="shared" si="1"/>
        <v>-26.6727772685609</v>
      </c>
      <c r="E23" s="29">
        <f t="shared" si="2"/>
        <v>15365</v>
      </c>
      <c r="F23" s="50">
        <v>6365</v>
      </c>
      <c r="G23" s="50"/>
      <c r="H23" s="50">
        <v>9000</v>
      </c>
      <c r="I23" s="53">
        <f t="shared" si="3"/>
        <v>140734.09715857</v>
      </c>
      <c r="J23" s="50"/>
      <c r="K23" s="50"/>
      <c r="L23" s="50"/>
      <c r="N23" s="50"/>
      <c r="O23" s="54"/>
      <c r="P23" s="50"/>
      <c r="Q23" s="54"/>
      <c r="R23" s="50"/>
      <c r="S23" s="54"/>
      <c r="T23" s="50"/>
      <c r="U23" s="54"/>
      <c r="V23" s="50"/>
      <c r="W23" s="54"/>
      <c r="X23" s="50"/>
      <c r="Y23" s="54"/>
      <c r="Z23" s="50"/>
      <c r="AA23" s="54"/>
    </row>
    <row r="24" s="29" customFormat="1" ht="22.5" customHeight="1" spans="1:27">
      <c r="A24" s="46" t="s">
        <v>58</v>
      </c>
      <c r="B24" s="47"/>
      <c r="C24" s="47">
        <v>492</v>
      </c>
      <c r="D24" s="49" t="str">
        <f t="shared" si="1"/>
        <v/>
      </c>
      <c r="E24" s="29">
        <f t="shared" si="2"/>
        <v>25969</v>
      </c>
      <c r="F24" s="50">
        <v>12875</v>
      </c>
      <c r="G24" s="50">
        <v>13094</v>
      </c>
      <c r="H24" s="50"/>
      <c r="I24" s="53" t="e">
        <f t="shared" si="3"/>
        <v>#DIV/0!</v>
      </c>
      <c r="J24" s="50"/>
      <c r="K24" s="50"/>
      <c r="L24" s="50"/>
      <c r="N24" s="50"/>
      <c r="O24" s="54"/>
      <c r="P24" s="50"/>
      <c r="Q24" s="54"/>
      <c r="R24" s="50"/>
      <c r="S24" s="54"/>
      <c r="T24" s="50"/>
      <c r="U24" s="54"/>
      <c r="V24" s="50"/>
      <c r="W24" s="54"/>
      <c r="X24" s="50"/>
      <c r="Y24" s="54"/>
      <c r="Z24" s="50"/>
      <c r="AA24" s="54"/>
    </row>
    <row r="25" s="29" customFormat="1" ht="22.5" customHeight="1" spans="1:27">
      <c r="A25" s="46" t="s">
        <v>59</v>
      </c>
      <c r="B25" s="47"/>
      <c r="C25" s="47"/>
      <c r="D25" s="49" t="str">
        <f t="shared" si="1"/>
        <v/>
      </c>
      <c r="E25" s="29">
        <f t="shared" si="2"/>
        <v>1420</v>
      </c>
      <c r="F25" s="50">
        <v>20</v>
      </c>
      <c r="G25" s="50"/>
      <c r="H25" s="50">
        <v>1400</v>
      </c>
      <c r="I25" s="53" t="e">
        <f t="shared" si="3"/>
        <v>#DIV/0!</v>
      </c>
      <c r="J25" s="50"/>
      <c r="K25" s="50"/>
      <c r="L25" s="50"/>
      <c r="N25" s="50"/>
      <c r="O25" s="54"/>
      <c r="P25" s="50"/>
      <c r="Q25" s="54"/>
      <c r="R25" s="50"/>
      <c r="S25" s="54"/>
      <c r="T25" s="50"/>
      <c r="U25" s="54"/>
      <c r="V25" s="50"/>
      <c r="W25" s="54"/>
      <c r="X25" s="50"/>
      <c r="Y25" s="54"/>
      <c r="Z25" s="50"/>
      <c r="AA25" s="54"/>
    </row>
    <row r="26" s="29" customFormat="1" ht="22.5" customHeight="1" spans="1:27">
      <c r="A26" s="46" t="s">
        <v>60</v>
      </c>
      <c r="B26" s="47">
        <v>691</v>
      </c>
      <c r="C26" s="47">
        <v>800</v>
      </c>
      <c r="D26" s="49">
        <f t="shared" si="1"/>
        <v>15.7742402315485</v>
      </c>
      <c r="E26" s="29">
        <f t="shared" si="2"/>
        <v>4786</v>
      </c>
      <c r="F26" s="50">
        <v>3986</v>
      </c>
      <c r="G26" s="50"/>
      <c r="H26" s="50">
        <v>800</v>
      </c>
      <c r="I26" s="53">
        <f t="shared" si="3"/>
        <v>592.619392185239</v>
      </c>
      <c r="J26" s="50"/>
      <c r="K26" s="50"/>
      <c r="L26" s="50"/>
      <c r="N26" s="50"/>
      <c r="O26" s="54"/>
      <c r="P26" s="50"/>
      <c r="Q26" s="54"/>
      <c r="R26" s="50"/>
      <c r="S26" s="54"/>
      <c r="T26" s="50"/>
      <c r="U26" s="54"/>
      <c r="V26" s="50"/>
      <c r="W26" s="54"/>
      <c r="X26" s="50"/>
      <c r="Y26" s="54"/>
      <c r="Z26" s="50"/>
      <c r="AA26" s="54"/>
    </row>
    <row r="27" s="29" customFormat="1" ht="22.5" customHeight="1" spans="1:27">
      <c r="A27" s="46" t="s">
        <v>61</v>
      </c>
      <c r="B27" s="47">
        <v>1200</v>
      </c>
      <c r="C27" s="47"/>
      <c r="D27" s="49" t="str">
        <f t="shared" si="1"/>
        <v/>
      </c>
      <c r="E27" s="29">
        <f t="shared" si="2"/>
        <v>7000</v>
      </c>
      <c r="F27" s="50">
        <v>7000</v>
      </c>
      <c r="G27" s="50"/>
      <c r="H27" s="50"/>
      <c r="I27" s="53">
        <f t="shared" si="3"/>
        <v>483.333333333333</v>
      </c>
      <c r="J27" s="50"/>
      <c r="K27" s="50"/>
      <c r="L27" s="50"/>
      <c r="N27" s="50"/>
      <c r="O27" s="54"/>
      <c r="P27" s="50"/>
      <c r="Q27" s="54"/>
      <c r="R27" s="50"/>
      <c r="S27" s="54"/>
      <c r="T27" s="50"/>
      <c r="U27" s="54"/>
      <c r="V27" s="50"/>
      <c r="W27" s="54"/>
      <c r="X27" s="50"/>
      <c r="Y27" s="54"/>
      <c r="Z27" s="50"/>
      <c r="AA27" s="54"/>
    </row>
    <row r="28" s="29" customFormat="1" ht="22.5" customHeight="1" spans="1:27">
      <c r="A28" s="46" t="s">
        <v>62</v>
      </c>
      <c r="B28" s="47">
        <v>200</v>
      </c>
      <c r="C28" s="47">
        <v>60</v>
      </c>
      <c r="D28" s="49">
        <f t="shared" si="1"/>
        <v>-70</v>
      </c>
      <c r="E28" s="29">
        <f t="shared" si="2"/>
        <v>4148</v>
      </c>
      <c r="F28" s="50">
        <v>161133</v>
      </c>
      <c r="G28" s="50">
        <v>15</v>
      </c>
      <c r="H28" s="50">
        <v>-157000</v>
      </c>
      <c r="I28" s="53">
        <f t="shared" si="3"/>
        <v>1974</v>
      </c>
      <c r="J28" s="50"/>
      <c r="K28" s="50"/>
      <c r="L28" s="50"/>
      <c r="N28" s="50"/>
      <c r="O28" s="54"/>
      <c r="P28" s="50"/>
      <c r="Q28" s="54"/>
      <c r="R28" s="50"/>
      <c r="S28" s="54"/>
      <c r="T28" s="50"/>
      <c r="U28" s="54"/>
      <c r="V28" s="50"/>
      <c r="W28" s="54"/>
      <c r="X28" s="50"/>
      <c r="Y28" s="54"/>
      <c r="Z28" s="50"/>
      <c r="AA28" s="54"/>
    </row>
    <row r="29" s="29" customFormat="1" ht="22.5" customHeight="1" spans="1:27">
      <c r="A29" s="46" t="s">
        <v>63</v>
      </c>
      <c r="B29" s="47">
        <v>2750</v>
      </c>
      <c r="C29" s="47">
        <v>2306</v>
      </c>
      <c r="D29" s="49">
        <f t="shared" si="1"/>
        <v>-16.1454545454545</v>
      </c>
      <c r="E29" s="29">
        <f t="shared" si="2"/>
        <v>34828</v>
      </c>
      <c r="F29" s="50">
        <v>34828</v>
      </c>
      <c r="G29" s="50"/>
      <c r="H29" s="50">
        <v>0</v>
      </c>
      <c r="I29" s="53">
        <f t="shared" si="3"/>
        <v>1166.47272727273</v>
      </c>
      <c r="J29" s="50"/>
      <c r="K29" s="50"/>
      <c r="L29" s="50"/>
      <c r="N29" s="50"/>
      <c r="O29" s="54"/>
      <c r="P29" s="50"/>
      <c r="Q29" s="54"/>
      <c r="R29" s="50"/>
      <c r="S29" s="54"/>
      <c r="T29" s="50"/>
      <c r="U29" s="54"/>
      <c r="V29" s="50"/>
      <c r="W29" s="54"/>
      <c r="X29" s="50"/>
      <c r="Y29" s="54"/>
      <c r="Z29" s="50"/>
      <c r="AA29" s="54"/>
    </row>
    <row r="30" s="29" customFormat="1" ht="22.5" customHeight="1" spans="1:27">
      <c r="A30" s="46" t="s">
        <v>64</v>
      </c>
      <c r="B30" s="47">
        <v>71</v>
      </c>
      <c r="C30" s="47">
        <v>1</v>
      </c>
      <c r="D30" s="49">
        <f t="shared" si="1"/>
        <v>-98.5915492957746</v>
      </c>
      <c r="E30" s="29">
        <f t="shared" si="2"/>
        <v>0</v>
      </c>
      <c r="F30" s="50"/>
      <c r="G30" s="50"/>
      <c r="H30" s="50">
        <v>0</v>
      </c>
      <c r="I30" s="53">
        <f t="shared" si="3"/>
        <v>-100</v>
      </c>
      <c r="J30" s="50"/>
      <c r="K30" s="50"/>
      <c r="L30" s="50"/>
      <c r="N30" s="50"/>
      <c r="O30" s="54"/>
      <c r="P30" s="50"/>
      <c r="Q30" s="54"/>
      <c r="R30" s="50"/>
      <c r="S30" s="54"/>
      <c r="T30" s="50"/>
      <c r="U30" s="54"/>
      <c r="V30" s="50"/>
      <c r="W30" s="54"/>
      <c r="X30" s="50"/>
      <c r="Y30" s="54"/>
      <c r="Z30" s="50"/>
      <c r="AA30" s="54"/>
    </row>
  </sheetData>
  <mergeCells count="1">
    <mergeCell ref="A2:D2"/>
  </mergeCells>
  <conditionalFormatting sqref="N5:AA30">
    <cfRule type="cellIs" dxfId="0" priority="1" operator="lessThan">
      <formula>0</formula>
    </cfRule>
  </conditionalFormatting>
  <printOptions horizontalCentered="1"/>
  <pageMargins left="0.78740157480315" right="0.78740157480315" top="1.41732283464567" bottom="1.37795275590551" header="0" footer="0.984251968503937"/>
  <pageSetup paperSize="9" scale="81" firstPageNumber="3" fitToHeight="0" orientation="portrait" blackAndWhite="1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31"/>
  <sheetViews>
    <sheetView workbookViewId="0">
      <selection activeCell="H5" sqref="H5"/>
    </sheetView>
  </sheetViews>
  <sheetFormatPr defaultColWidth="7.9" defaultRowHeight="14.4" outlineLevelCol="4"/>
  <cols>
    <col min="1" max="1" width="7.99166666666667" style="4" customWidth="1"/>
    <col min="2" max="2" width="26.5" style="1" customWidth="1"/>
    <col min="3" max="3" width="15.6" style="1" customWidth="1"/>
    <col min="4" max="4" width="16.4" style="1" customWidth="1"/>
    <col min="5" max="5" width="16.5" style="1" customWidth="1"/>
    <col min="6" max="16384" width="7.9" style="1"/>
  </cols>
  <sheetData>
    <row r="1" s="1" customFormat="1" spans="1:5">
      <c r="A1" s="5" t="s">
        <v>82</v>
      </c>
      <c r="B1" s="6"/>
      <c r="C1" s="6"/>
      <c r="D1" s="6"/>
      <c r="E1" s="7" t="s">
        <v>83</v>
      </c>
    </row>
    <row r="2" s="2" customFormat="1" ht="24" spans="1:5">
      <c r="A2" s="8" t="s">
        <v>84</v>
      </c>
      <c r="B2" s="8"/>
      <c r="C2" s="8"/>
      <c r="D2" s="8"/>
      <c r="E2" s="8"/>
    </row>
    <row r="3" s="3" customFormat="1" ht="15.6" spans="1:5">
      <c r="A3" s="9"/>
      <c r="B3" s="6"/>
      <c r="C3" s="6"/>
      <c r="D3" s="6"/>
      <c r="E3" s="10" t="s">
        <v>85</v>
      </c>
    </row>
    <row r="4" s="3" customFormat="1" ht="33" customHeight="1" spans="1:5">
      <c r="A4" s="11" t="s">
        <v>86</v>
      </c>
      <c r="B4" s="11"/>
      <c r="C4" s="12" t="s">
        <v>87</v>
      </c>
      <c r="D4" s="13" t="s">
        <v>88</v>
      </c>
      <c r="E4" s="13"/>
    </row>
    <row r="5" s="3" customFormat="1" ht="63" customHeight="1" spans="1:5">
      <c r="A5" s="12" t="s">
        <v>89</v>
      </c>
      <c r="B5" s="11" t="s">
        <v>90</v>
      </c>
      <c r="C5" s="13"/>
      <c r="D5" s="13" t="s">
        <v>91</v>
      </c>
      <c r="E5" s="14" t="s">
        <v>92</v>
      </c>
    </row>
    <row r="6" s="1" customFormat="1" spans="1:5">
      <c r="A6" s="15" t="s">
        <v>93</v>
      </c>
      <c r="B6" s="16" t="s">
        <v>94</v>
      </c>
      <c r="C6" s="17"/>
      <c r="D6" s="18"/>
      <c r="E6" s="19" t="str">
        <f t="shared" ref="E6:E69" si="0">IFERROR($D6/C6,"")</f>
        <v/>
      </c>
    </row>
    <row r="7" s="1" customFormat="1" spans="1:5">
      <c r="A7" s="15" t="s">
        <v>95</v>
      </c>
      <c r="B7" s="16" t="s">
        <v>96</v>
      </c>
      <c r="C7" s="17"/>
      <c r="D7" s="18"/>
      <c r="E7" s="19" t="str">
        <f t="shared" si="0"/>
        <v/>
      </c>
    </row>
    <row r="8" s="1" customFormat="1" spans="1:5">
      <c r="A8" s="15" t="s">
        <v>97</v>
      </c>
      <c r="B8" s="20" t="s">
        <v>98</v>
      </c>
      <c r="C8" s="17"/>
      <c r="D8" s="18"/>
      <c r="E8" s="19" t="str">
        <f t="shared" si="0"/>
        <v/>
      </c>
    </row>
    <row r="9" s="1" customFormat="1" spans="1:5">
      <c r="A9" s="15" t="s">
        <v>99</v>
      </c>
      <c r="B9" s="20" t="s">
        <v>100</v>
      </c>
      <c r="C9" s="17"/>
      <c r="D9" s="18"/>
      <c r="E9" s="19" t="str">
        <f t="shared" si="0"/>
        <v/>
      </c>
    </row>
    <row r="10" s="1" customFormat="1" spans="1:5">
      <c r="A10" s="15" t="s">
        <v>101</v>
      </c>
      <c r="B10" s="20" t="s">
        <v>102</v>
      </c>
      <c r="C10" s="17"/>
      <c r="D10" s="18"/>
      <c r="E10" s="19" t="str">
        <f t="shared" si="0"/>
        <v/>
      </c>
    </row>
    <row r="11" s="1" customFormat="1" spans="1:5">
      <c r="A11" s="15" t="s">
        <v>103</v>
      </c>
      <c r="B11" s="21" t="s">
        <v>104</v>
      </c>
      <c r="C11" s="17"/>
      <c r="D11" s="18"/>
      <c r="E11" s="19" t="str">
        <f t="shared" si="0"/>
        <v/>
      </c>
    </row>
    <row r="12" s="1" customFormat="1" spans="1:5">
      <c r="A12" s="15" t="s">
        <v>105</v>
      </c>
      <c r="B12" s="21" t="s">
        <v>106</v>
      </c>
      <c r="C12" s="17"/>
      <c r="D12" s="18"/>
      <c r="E12" s="19" t="str">
        <f t="shared" si="0"/>
        <v/>
      </c>
    </row>
    <row r="13" s="1" customFormat="1" spans="1:5">
      <c r="A13" s="15" t="s">
        <v>107</v>
      </c>
      <c r="B13" s="21" t="s">
        <v>108</v>
      </c>
      <c r="C13" s="17"/>
      <c r="D13" s="18"/>
      <c r="E13" s="19" t="str">
        <f t="shared" si="0"/>
        <v/>
      </c>
    </row>
    <row r="14" s="1" customFormat="1" spans="1:5">
      <c r="A14" s="15" t="s">
        <v>109</v>
      </c>
      <c r="B14" s="21" t="s">
        <v>110</v>
      </c>
      <c r="C14" s="17"/>
      <c r="D14" s="18"/>
      <c r="E14" s="19" t="str">
        <f t="shared" si="0"/>
        <v/>
      </c>
    </row>
    <row r="15" s="1" customFormat="1" spans="1:5">
      <c r="A15" s="15" t="s">
        <v>111</v>
      </c>
      <c r="B15" s="21" t="s">
        <v>112</v>
      </c>
      <c r="C15" s="17"/>
      <c r="D15" s="18"/>
      <c r="E15" s="19" t="str">
        <f t="shared" si="0"/>
        <v/>
      </c>
    </row>
    <row r="16" s="1" customFormat="1" spans="1:5">
      <c r="A16" s="15" t="s">
        <v>113</v>
      </c>
      <c r="B16" s="21" t="s">
        <v>114</v>
      </c>
      <c r="C16" s="17"/>
      <c r="D16" s="18"/>
      <c r="E16" s="19" t="str">
        <f t="shared" si="0"/>
        <v/>
      </c>
    </row>
    <row r="17" s="1" customFormat="1" spans="1:5">
      <c r="A17" s="15" t="s">
        <v>115</v>
      </c>
      <c r="B17" s="16" t="s">
        <v>94</v>
      </c>
      <c r="C17" s="17"/>
      <c r="D17" s="18"/>
      <c r="E17" s="19" t="str">
        <f t="shared" si="0"/>
        <v/>
      </c>
    </row>
    <row r="18" s="1" customFormat="1" spans="1:5">
      <c r="A18" s="15" t="s">
        <v>116</v>
      </c>
      <c r="B18" s="16" t="s">
        <v>96</v>
      </c>
      <c r="C18" s="17"/>
      <c r="D18" s="18"/>
      <c r="E18" s="19" t="str">
        <f t="shared" si="0"/>
        <v/>
      </c>
    </row>
    <row r="19" s="1" customFormat="1" spans="1:5">
      <c r="A19" s="15" t="s">
        <v>117</v>
      </c>
      <c r="B19" s="20" t="s">
        <v>98</v>
      </c>
      <c r="C19" s="17"/>
      <c r="D19" s="18"/>
      <c r="E19" s="19" t="str">
        <f t="shared" si="0"/>
        <v/>
      </c>
    </row>
    <row r="20" s="1" customFormat="1" spans="1:5">
      <c r="A20" s="15" t="s">
        <v>118</v>
      </c>
      <c r="B20" s="20" t="s">
        <v>119</v>
      </c>
      <c r="C20" s="17"/>
      <c r="D20" s="18"/>
      <c r="E20" s="19" t="str">
        <f t="shared" si="0"/>
        <v/>
      </c>
    </row>
    <row r="21" s="1" customFormat="1" spans="1:5">
      <c r="A21" s="15" t="s">
        <v>120</v>
      </c>
      <c r="B21" s="20" t="s">
        <v>121</v>
      </c>
      <c r="C21" s="17"/>
      <c r="D21" s="18"/>
      <c r="E21" s="19" t="str">
        <f t="shared" si="0"/>
        <v/>
      </c>
    </row>
    <row r="22" s="1" customFormat="1" spans="1:5">
      <c r="A22" s="15" t="s">
        <v>122</v>
      </c>
      <c r="B22" s="20" t="s">
        <v>123</v>
      </c>
      <c r="C22" s="17"/>
      <c r="D22" s="18"/>
      <c r="E22" s="19" t="str">
        <f t="shared" si="0"/>
        <v/>
      </c>
    </row>
    <row r="23" s="1" customFormat="1" spans="1:5">
      <c r="A23" s="15" t="s">
        <v>124</v>
      </c>
      <c r="B23" s="20" t="s">
        <v>112</v>
      </c>
      <c r="C23" s="17"/>
      <c r="D23" s="18"/>
      <c r="E23" s="19" t="str">
        <f t="shared" si="0"/>
        <v/>
      </c>
    </row>
    <row r="24" s="1" customFormat="1" spans="1:5">
      <c r="A24" s="15" t="s">
        <v>125</v>
      </c>
      <c r="B24" s="20" t="s">
        <v>126</v>
      </c>
      <c r="C24" s="17"/>
      <c r="D24" s="18"/>
      <c r="E24" s="19" t="str">
        <f t="shared" si="0"/>
        <v/>
      </c>
    </row>
    <row r="25" s="1" customFormat="1" spans="1:5">
      <c r="A25" s="15" t="s">
        <v>127</v>
      </c>
      <c r="B25" s="16" t="s">
        <v>94</v>
      </c>
      <c r="C25" s="17">
        <v>4766</v>
      </c>
      <c r="D25" s="18">
        <v>1474</v>
      </c>
      <c r="E25" s="19">
        <f t="shared" si="0"/>
        <v>0.309274024339068</v>
      </c>
    </row>
    <row r="26" s="1" customFormat="1" spans="1:5">
      <c r="A26" s="15" t="s">
        <v>128</v>
      </c>
      <c r="B26" s="16" t="s">
        <v>96</v>
      </c>
      <c r="C26" s="17"/>
      <c r="D26" s="18"/>
      <c r="E26" s="19" t="str">
        <f t="shared" si="0"/>
        <v/>
      </c>
    </row>
    <row r="27" s="1" customFormat="1" spans="1:5">
      <c r="A27" s="15" t="s">
        <v>129</v>
      </c>
      <c r="B27" s="20" t="s">
        <v>98</v>
      </c>
      <c r="C27" s="17">
        <v>503</v>
      </c>
      <c r="D27" s="18">
        <v>1296</v>
      </c>
      <c r="E27" s="19">
        <f t="shared" si="0"/>
        <v>2.5765407554672</v>
      </c>
    </row>
    <row r="28" s="1" customFormat="1" spans="1:5">
      <c r="A28" s="15" t="s">
        <v>130</v>
      </c>
      <c r="B28" s="20" t="s">
        <v>131</v>
      </c>
      <c r="C28" s="17"/>
      <c r="D28" s="18"/>
      <c r="E28" s="19" t="str">
        <f t="shared" si="0"/>
        <v/>
      </c>
    </row>
    <row r="29" s="1" customFormat="1" spans="1:5">
      <c r="A29" s="15" t="s">
        <v>132</v>
      </c>
      <c r="B29" s="20" t="s">
        <v>133</v>
      </c>
      <c r="C29" s="17"/>
      <c r="D29" s="18"/>
      <c r="E29" s="19" t="str">
        <f t="shared" si="0"/>
        <v/>
      </c>
    </row>
    <row r="30" s="1" customFormat="1" spans="1:5">
      <c r="A30" s="15" t="s">
        <v>134</v>
      </c>
      <c r="B30" s="16" t="s">
        <v>135</v>
      </c>
      <c r="C30" s="17"/>
      <c r="D30" s="18"/>
      <c r="E30" s="19" t="str">
        <f t="shared" si="0"/>
        <v/>
      </c>
    </row>
    <row r="31" s="1" customFormat="1" spans="1:5">
      <c r="A31" s="15" t="s">
        <v>136</v>
      </c>
      <c r="B31" s="20" t="s">
        <v>137</v>
      </c>
      <c r="C31" s="17">
        <v>3</v>
      </c>
      <c r="D31" s="18"/>
      <c r="E31" s="19">
        <f t="shared" si="0"/>
        <v>0</v>
      </c>
    </row>
    <row r="32" s="1" customFormat="1" spans="1:5">
      <c r="A32" s="15" t="s">
        <v>138</v>
      </c>
      <c r="B32" s="20" t="s">
        <v>112</v>
      </c>
      <c r="C32" s="17"/>
      <c r="D32" s="18"/>
      <c r="E32" s="19" t="str">
        <f t="shared" si="0"/>
        <v/>
      </c>
    </row>
    <row r="33" s="1" customFormat="1" spans="1:5">
      <c r="A33" s="15" t="s">
        <v>139</v>
      </c>
      <c r="B33" s="20" t="s">
        <v>140</v>
      </c>
      <c r="C33" s="17">
        <v>67</v>
      </c>
      <c r="D33" s="18">
        <v>6614</v>
      </c>
      <c r="E33" s="19">
        <f t="shared" si="0"/>
        <v>98.7164179104478</v>
      </c>
    </row>
    <row r="34" s="1" customFormat="1" spans="1:5">
      <c r="A34" s="15" t="s">
        <v>141</v>
      </c>
      <c r="B34" s="16" t="s">
        <v>94</v>
      </c>
      <c r="C34" s="17">
        <v>280</v>
      </c>
      <c r="D34" s="18">
        <v>226</v>
      </c>
      <c r="E34" s="19">
        <f t="shared" si="0"/>
        <v>0.807142857142857</v>
      </c>
    </row>
    <row r="35" s="1" customFormat="1" spans="1:5">
      <c r="A35" s="15" t="s">
        <v>142</v>
      </c>
      <c r="B35" s="16" t="s">
        <v>96</v>
      </c>
      <c r="C35" s="17"/>
      <c r="D35" s="18"/>
      <c r="E35" s="19" t="str">
        <f t="shared" si="0"/>
        <v/>
      </c>
    </row>
    <row r="36" s="1" customFormat="1" spans="1:5">
      <c r="A36" s="15" t="s">
        <v>143</v>
      </c>
      <c r="B36" s="20" t="s">
        <v>98</v>
      </c>
      <c r="C36" s="17"/>
      <c r="D36" s="18"/>
      <c r="E36" s="19" t="str">
        <f t="shared" si="0"/>
        <v/>
      </c>
    </row>
    <row r="37" s="1" customFormat="1" spans="1:5">
      <c r="A37" s="15" t="s">
        <v>144</v>
      </c>
      <c r="B37" s="20" t="s">
        <v>145</v>
      </c>
      <c r="C37" s="17"/>
      <c r="D37" s="18"/>
      <c r="E37" s="19" t="str">
        <f t="shared" si="0"/>
        <v/>
      </c>
    </row>
    <row r="38" s="1" customFormat="1" spans="1:5">
      <c r="A38" s="15" t="s">
        <v>146</v>
      </c>
      <c r="B38" s="20" t="s">
        <v>147</v>
      </c>
      <c r="C38" s="17"/>
      <c r="D38" s="18"/>
      <c r="E38" s="19" t="str">
        <f t="shared" si="0"/>
        <v/>
      </c>
    </row>
    <row r="39" s="1" customFormat="1" spans="1:5">
      <c r="A39" s="15" t="s">
        <v>148</v>
      </c>
      <c r="B39" s="16" t="s">
        <v>149</v>
      </c>
      <c r="C39" s="17"/>
      <c r="D39" s="18"/>
      <c r="E39" s="19" t="str">
        <f t="shared" si="0"/>
        <v/>
      </c>
    </row>
    <row r="40" s="1" customFormat="1" spans="1:5">
      <c r="A40" s="15" t="s">
        <v>150</v>
      </c>
      <c r="B40" s="16" t="s">
        <v>151</v>
      </c>
      <c r="C40" s="17"/>
      <c r="D40" s="18"/>
      <c r="E40" s="19" t="str">
        <f t="shared" si="0"/>
        <v/>
      </c>
    </row>
    <row r="41" s="1" customFormat="1" spans="1:5">
      <c r="A41" s="15" t="s">
        <v>152</v>
      </c>
      <c r="B41" s="16" t="s">
        <v>153</v>
      </c>
      <c r="C41" s="17"/>
      <c r="D41" s="18"/>
      <c r="E41" s="19" t="str">
        <f t="shared" si="0"/>
        <v/>
      </c>
    </row>
    <row r="42" s="1" customFormat="1" spans="1:5">
      <c r="A42" s="15" t="s">
        <v>154</v>
      </c>
      <c r="B42" s="16" t="s">
        <v>112</v>
      </c>
      <c r="C42" s="17"/>
      <c r="D42" s="18"/>
      <c r="E42" s="19" t="str">
        <f t="shared" si="0"/>
        <v/>
      </c>
    </row>
    <row r="43" s="1" customFormat="1" spans="1:5">
      <c r="A43" s="15" t="s">
        <v>155</v>
      </c>
      <c r="B43" s="20" t="s">
        <v>156</v>
      </c>
      <c r="C43" s="17">
        <v>20</v>
      </c>
      <c r="D43" s="18">
        <v>20</v>
      </c>
      <c r="E43" s="19">
        <f t="shared" si="0"/>
        <v>1</v>
      </c>
    </row>
    <row r="44" s="1" customFormat="1" spans="1:5">
      <c r="A44" s="15" t="s">
        <v>157</v>
      </c>
      <c r="B44" s="20" t="s">
        <v>94</v>
      </c>
      <c r="C44" s="17"/>
      <c r="D44" s="18"/>
      <c r="E44" s="19" t="str">
        <f t="shared" si="0"/>
        <v/>
      </c>
    </row>
    <row r="45" s="1" customFormat="1" spans="1:5">
      <c r="A45" s="15" t="s">
        <v>158</v>
      </c>
      <c r="B45" s="21" t="s">
        <v>96</v>
      </c>
      <c r="C45" s="17"/>
      <c r="D45" s="18"/>
      <c r="E45" s="19" t="str">
        <f t="shared" si="0"/>
        <v/>
      </c>
    </row>
    <row r="46" s="1" customFormat="1" spans="1:5">
      <c r="A46" s="15" t="s">
        <v>159</v>
      </c>
      <c r="B46" s="16" t="s">
        <v>98</v>
      </c>
      <c r="C46" s="17"/>
      <c r="D46" s="18"/>
      <c r="E46" s="19" t="str">
        <f t="shared" si="0"/>
        <v/>
      </c>
    </row>
    <row r="47" s="1" customFormat="1" spans="1:5">
      <c r="A47" s="15" t="s">
        <v>160</v>
      </c>
      <c r="B47" s="16" t="s">
        <v>161</v>
      </c>
      <c r="C47" s="17"/>
      <c r="D47" s="18"/>
      <c r="E47" s="19" t="str">
        <f t="shared" si="0"/>
        <v/>
      </c>
    </row>
    <row r="48" s="1" customFormat="1" spans="1:5">
      <c r="A48" s="15" t="s">
        <v>162</v>
      </c>
      <c r="B48" s="16" t="s">
        <v>163</v>
      </c>
      <c r="C48" s="17"/>
      <c r="D48" s="18"/>
      <c r="E48" s="19" t="str">
        <f t="shared" si="0"/>
        <v/>
      </c>
    </row>
    <row r="49" s="1" customFormat="1" spans="1:5">
      <c r="A49" s="15" t="s">
        <v>164</v>
      </c>
      <c r="B49" s="20" t="s">
        <v>165</v>
      </c>
      <c r="C49" s="17"/>
      <c r="D49" s="18"/>
      <c r="E49" s="19" t="str">
        <f t="shared" si="0"/>
        <v/>
      </c>
    </row>
    <row r="50" s="1" customFormat="1" spans="1:5">
      <c r="A50" s="15" t="s">
        <v>166</v>
      </c>
      <c r="B50" s="20" t="s">
        <v>167</v>
      </c>
      <c r="C50" s="17"/>
      <c r="D50" s="18"/>
      <c r="E50" s="19" t="str">
        <f t="shared" si="0"/>
        <v/>
      </c>
    </row>
    <row r="51" s="1" customFormat="1" spans="1:5">
      <c r="A51" s="15" t="s">
        <v>168</v>
      </c>
      <c r="B51" s="20" t="s">
        <v>169</v>
      </c>
      <c r="C51" s="17"/>
      <c r="D51" s="18"/>
      <c r="E51" s="19" t="str">
        <f t="shared" si="0"/>
        <v/>
      </c>
    </row>
    <row r="52" s="1" customFormat="1" spans="1:5">
      <c r="A52" s="15" t="s">
        <v>170</v>
      </c>
      <c r="B52" s="16" t="s">
        <v>112</v>
      </c>
      <c r="C52" s="17"/>
      <c r="D52" s="18"/>
      <c r="E52" s="19" t="str">
        <f t="shared" si="0"/>
        <v/>
      </c>
    </row>
    <row r="53" s="1" customFormat="1" spans="1:5">
      <c r="A53" s="15" t="s">
        <v>171</v>
      </c>
      <c r="B53" s="20" t="s">
        <v>172</v>
      </c>
      <c r="C53" s="17">
        <v>170</v>
      </c>
      <c r="D53" s="18">
        <v>108</v>
      </c>
      <c r="E53" s="19">
        <f t="shared" si="0"/>
        <v>0.635294117647059</v>
      </c>
    </row>
    <row r="54" s="1" customFormat="1" spans="1:5">
      <c r="A54" s="15" t="s">
        <v>173</v>
      </c>
      <c r="B54" s="20" t="s">
        <v>94</v>
      </c>
      <c r="C54" s="17">
        <v>319</v>
      </c>
      <c r="D54" s="18">
        <v>320</v>
      </c>
      <c r="E54" s="19">
        <f t="shared" si="0"/>
        <v>1.00313479623824</v>
      </c>
    </row>
    <row r="55" s="1" customFormat="1" spans="1:5">
      <c r="A55" s="15" t="s">
        <v>174</v>
      </c>
      <c r="B55" s="21" t="s">
        <v>96</v>
      </c>
      <c r="C55" s="17"/>
      <c r="D55" s="18"/>
      <c r="E55" s="19" t="str">
        <f t="shared" si="0"/>
        <v/>
      </c>
    </row>
    <row r="56" s="1" customFormat="1" spans="1:5">
      <c r="A56" s="15" t="s">
        <v>175</v>
      </c>
      <c r="B56" s="21" t="s">
        <v>98</v>
      </c>
      <c r="C56" s="17"/>
      <c r="D56" s="18"/>
      <c r="E56" s="19" t="str">
        <f t="shared" si="0"/>
        <v/>
      </c>
    </row>
    <row r="57" s="1" customFormat="1" spans="1:5">
      <c r="A57" s="15" t="s">
        <v>176</v>
      </c>
      <c r="B57" s="21" t="s">
        <v>177</v>
      </c>
      <c r="C57" s="17"/>
      <c r="D57" s="18"/>
      <c r="E57" s="19" t="str">
        <f t="shared" si="0"/>
        <v/>
      </c>
    </row>
    <row r="58" s="1" customFormat="1" spans="1:5">
      <c r="A58" s="15" t="s">
        <v>178</v>
      </c>
      <c r="B58" s="21" t="s">
        <v>179</v>
      </c>
      <c r="C58" s="17"/>
      <c r="D58" s="18"/>
      <c r="E58" s="19" t="str">
        <f t="shared" si="0"/>
        <v/>
      </c>
    </row>
    <row r="59" s="1" customFormat="1" spans="1:5">
      <c r="A59" s="15" t="s">
        <v>180</v>
      </c>
      <c r="B59" s="21" t="s">
        <v>181</v>
      </c>
      <c r="C59" s="17"/>
      <c r="D59" s="18"/>
      <c r="E59" s="19" t="str">
        <f t="shared" si="0"/>
        <v/>
      </c>
    </row>
    <row r="60" s="1" customFormat="1" spans="1:5">
      <c r="A60" s="15" t="s">
        <v>182</v>
      </c>
      <c r="B60" s="16" t="s">
        <v>183</v>
      </c>
      <c r="C60" s="17">
        <v>39</v>
      </c>
      <c r="D60" s="18">
        <v>58</v>
      </c>
      <c r="E60" s="19">
        <f t="shared" si="0"/>
        <v>1.48717948717949</v>
      </c>
    </row>
    <row r="61" s="1" customFormat="1" spans="1:5">
      <c r="A61" s="15" t="s">
        <v>184</v>
      </c>
      <c r="B61" s="20" t="s">
        <v>185</v>
      </c>
      <c r="C61" s="17">
        <v>225</v>
      </c>
      <c r="D61" s="18">
        <v>358</v>
      </c>
      <c r="E61" s="19">
        <f t="shared" si="0"/>
        <v>1.59111111111111</v>
      </c>
    </row>
    <row r="62" s="1" customFormat="1" spans="1:5">
      <c r="A62" s="15" t="s">
        <v>186</v>
      </c>
      <c r="B62" s="20" t="s">
        <v>112</v>
      </c>
      <c r="C62" s="17"/>
      <c r="D62" s="18"/>
      <c r="E62" s="19" t="str">
        <f t="shared" si="0"/>
        <v/>
      </c>
    </row>
    <row r="63" s="1" customFormat="1" spans="1:5">
      <c r="A63" s="15" t="s">
        <v>187</v>
      </c>
      <c r="B63" s="20" t="s">
        <v>188</v>
      </c>
      <c r="C63" s="17"/>
      <c r="D63" s="18"/>
      <c r="E63" s="19" t="str">
        <f t="shared" si="0"/>
        <v/>
      </c>
    </row>
    <row r="64" s="1" customFormat="1" spans="1:5">
      <c r="A64" s="15" t="s">
        <v>189</v>
      </c>
      <c r="B64" s="16" t="s">
        <v>94</v>
      </c>
      <c r="C64" s="17"/>
      <c r="D64" s="18"/>
      <c r="E64" s="19" t="str">
        <f t="shared" si="0"/>
        <v/>
      </c>
    </row>
    <row r="65" s="1" customFormat="1" spans="1:5">
      <c r="A65" s="15" t="s">
        <v>190</v>
      </c>
      <c r="B65" s="16" t="s">
        <v>96</v>
      </c>
      <c r="C65" s="17"/>
      <c r="D65" s="18"/>
      <c r="E65" s="19" t="str">
        <f t="shared" si="0"/>
        <v/>
      </c>
    </row>
    <row r="66" s="1" customFormat="1" spans="1:5">
      <c r="A66" s="15" t="s">
        <v>191</v>
      </c>
      <c r="B66" s="20" t="s">
        <v>98</v>
      </c>
      <c r="C66" s="17"/>
      <c r="D66" s="18"/>
      <c r="E66" s="19" t="str">
        <f t="shared" si="0"/>
        <v/>
      </c>
    </row>
    <row r="67" s="1" customFormat="1" spans="1:5">
      <c r="A67" s="15" t="s">
        <v>192</v>
      </c>
      <c r="B67" s="16" t="s">
        <v>183</v>
      </c>
      <c r="C67" s="17"/>
      <c r="D67" s="18"/>
      <c r="E67" s="19" t="str">
        <f t="shared" si="0"/>
        <v/>
      </c>
    </row>
    <row r="68" s="1" customFormat="1" spans="1:5">
      <c r="A68" s="15" t="s">
        <v>193</v>
      </c>
      <c r="B68" s="20" t="s">
        <v>194</v>
      </c>
      <c r="C68" s="17"/>
      <c r="D68" s="18"/>
      <c r="E68" s="19" t="str">
        <f t="shared" si="0"/>
        <v/>
      </c>
    </row>
    <row r="69" s="1" customFormat="1" spans="1:5">
      <c r="A69" s="15" t="s">
        <v>195</v>
      </c>
      <c r="B69" s="20" t="s">
        <v>112</v>
      </c>
      <c r="C69" s="17"/>
      <c r="D69" s="18"/>
      <c r="E69" s="19" t="str">
        <f t="shared" si="0"/>
        <v/>
      </c>
    </row>
    <row r="70" s="1" customFormat="1" spans="1:5">
      <c r="A70" s="15" t="s">
        <v>196</v>
      </c>
      <c r="B70" s="20" t="s">
        <v>197</v>
      </c>
      <c r="C70" s="17"/>
      <c r="D70" s="18">
        <v>100</v>
      </c>
      <c r="E70" s="19" t="str">
        <f t="shared" ref="E70:E133" si="1">IFERROR($D70/C70,"")</f>
        <v/>
      </c>
    </row>
    <row r="71" s="1" customFormat="1" spans="1:5">
      <c r="A71" s="15" t="s">
        <v>198</v>
      </c>
      <c r="B71" s="16" t="s">
        <v>94</v>
      </c>
      <c r="C71" s="17"/>
      <c r="D71" s="18"/>
      <c r="E71" s="19" t="str">
        <f t="shared" si="1"/>
        <v/>
      </c>
    </row>
    <row r="72" s="1" customFormat="1" spans="1:5">
      <c r="A72" s="15" t="s">
        <v>199</v>
      </c>
      <c r="B72" s="16" t="s">
        <v>96</v>
      </c>
      <c r="C72" s="17"/>
      <c r="D72" s="18"/>
      <c r="E72" s="19" t="str">
        <f t="shared" si="1"/>
        <v/>
      </c>
    </row>
    <row r="73" s="1" customFormat="1" spans="1:5">
      <c r="A73" s="15" t="s">
        <v>200</v>
      </c>
      <c r="B73" s="16" t="s">
        <v>98</v>
      </c>
      <c r="C73" s="17"/>
      <c r="D73" s="18"/>
      <c r="E73" s="19" t="str">
        <f t="shared" si="1"/>
        <v/>
      </c>
    </row>
    <row r="74" s="1" customFormat="1" spans="1:5">
      <c r="A74" s="15" t="s">
        <v>201</v>
      </c>
      <c r="B74" s="20" t="s">
        <v>202</v>
      </c>
      <c r="C74" s="17"/>
      <c r="D74" s="18"/>
      <c r="E74" s="19" t="str">
        <f t="shared" si="1"/>
        <v/>
      </c>
    </row>
    <row r="75" s="1" customFormat="1" spans="1:5">
      <c r="A75" s="15" t="s">
        <v>203</v>
      </c>
      <c r="B75" s="20" t="s">
        <v>204</v>
      </c>
      <c r="C75" s="17"/>
      <c r="D75" s="18"/>
      <c r="E75" s="19" t="str">
        <f t="shared" si="1"/>
        <v/>
      </c>
    </row>
    <row r="76" s="1" customFormat="1" spans="1:5">
      <c r="A76" s="15" t="s">
        <v>205</v>
      </c>
      <c r="B76" s="20" t="s">
        <v>183</v>
      </c>
      <c r="C76" s="17"/>
      <c r="D76" s="18"/>
      <c r="E76" s="19" t="str">
        <f t="shared" si="1"/>
        <v/>
      </c>
    </row>
    <row r="77" s="1" customFormat="1" spans="1:5">
      <c r="A77" s="15" t="s">
        <v>206</v>
      </c>
      <c r="B77" s="20" t="s">
        <v>112</v>
      </c>
      <c r="C77" s="17"/>
      <c r="D77" s="18"/>
      <c r="E77" s="19" t="str">
        <f t="shared" si="1"/>
        <v/>
      </c>
    </row>
    <row r="78" s="1" customFormat="1" spans="1:5">
      <c r="A78" s="15" t="s">
        <v>207</v>
      </c>
      <c r="B78" s="21" t="s">
        <v>208</v>
      </c>
      <c r="C78" s="17">
        <v>30</v>
      </c>
      <c r="D78" s="18"/>
      <c r="E78" s="19">
        <f t="shared" si="1"/>
        <v>0</v>
      </c>
    </row>
    <row r="79" s="1" customFormat="1" spans="1:5">
      <c r="A79" s="15" t="s">
        <v>209</v>
      </c>
      <c r="B79" s="16" t="s">
        <v>94</v>
      </c>
      <c r="C79" s="17"/>
      <c r="D79" s="18"/>
      <c r="E79" s="19" t="str">
        <f t="shared" si="1"/>
        <v/>
      </c>
    </row>
    <row r="80" s="1" customFormat="1" spans="1:5">
      <c r="A80" s="15" t="s">
        <v>210</v>
      </c>
      <c r="B80" s="20" t="s">
        <v>96</v>
      </c>
      <c r="C80" s="17"/>
      <c r="D80" s="18"/>
      <c r="E80" s="19" t="str">
        <f t="shared" si="1"/>
        <v/>
      </c>
    </row>
    <row r="81" s="1" customFormat="1" spans="1:5">
      <c r="A81" s="15" t="s">
        <v>211</v>
      </c>
      <c r="B81" s="20" t="s">
        <v>98</v>
      </c>
      <c r="C81" s="17"/>
      <c r="D81" s="18"/>
      <c r="E81" s="19" t="str">
        <f t="shared" si="1"/>
        <v/>
      </c>
    </row>
    <row r="82" s="1" customFormat="1" spans="1:5">
      <c r="A82" s="15" t="s">
        <v>212</v>
      </c>
      <c r="B82" s="16" t="s">
        <v>213</v>
      </c>
      <c r="C82" s="17"/>
      <c r="D82" s="18"/>
      <c r="E82" s="19" t="str">
        <f t="shared" si="1"/>
        <v/>
      </c>
    </row>
    <row r="83" s="1" customFormat="1" spans="1:5">
      <c r="A83" s="15" t="s">
        <v>214</v>
      </c>
      <c r="B83" s="16" t="s">
        <v>215</v>
      </c>
      <c r="C83" s="17"/>
      <c r="D83" s="18"/>
      <c r="E83" s="19" t="str">
        <f t="shared" si="1"/>
        <v/>
      </c>
    </row>
    <row r="84" s="1" customFormat="1" spans="1:5">
      <c r="A84" s="15" t="s">
        <v>216</v>
      </c>
      <c r="B84" s="16" t="s">
        <v>183</v>
      </c>
      <c r="C84" s="17"/>
      <c r="D84" s="18"/>
      <c r="E84" s="19" t="str">
        <f t="shared" si="1"/>
        <v/>
      </c>
    </row>
    <row r="85" s="1" customFormat="1" spans="1:5">
      <c r="A85" s="15" t="s">
        <v>217</v>
      </c>
      <c r="B85" s="16" t="s">
        <v>218</v>
      </c>
      <c r="C85" s="17"/>
      <c r="D85" s="18"/>
      <c r="E85" s="19" t="str">
        <f t="shared" si="1"/>
        <v/>
      </c>
    </row>
    <row r="86" s="1" customFormat="1" spans="1:5">
      <c r="A86" s="15" t="s">
        <v>219</v>
      </c>
      <c r="B86" s="16" t="s">
        <v>220</v>
      </c>
      <c r="C86" s="17"/>
      <c r="D86" s="18"/>
      <c r="E86" s="19" t="str">
        <f t="shared" si="1"/>
        <v/>
      </c>
    </row>
    <row r="87" s="1" customFormat="1" spans="1:5">
      <c r="A87" s="15" t="s">
        <v>221</v>
      </c>
      <c r="B87" s="16" t="s">
        <v>222</v>
      </c>
      <c r="C87" s="17"/>
      <c r="D87" s="18"/>
      <c r="E87" s="19" t="str">
        <f t="shared" si="1"/>
        <v/>
      </c>
    </row>
    <row r="88" s="1" customFormat="1" spans="1:5">
      <c r="A88" s="15" t="s">
        <v>223</v>
      </c>
      <c r="B88" s="16" t="s">
        <v>224</v>
      </c>
      <c r="C88" s="17"/>
      <c r="D88" s="18"/>
      <c r="E88" s="19" t="str">
        <f t="shared" si="1"/>
        <v/>
      </c>
    </row>
    <row r="89" s="1" customFormat="1" spans="1:5">
      <c r="A89" s="15" t="s">
        <v>225</v>
      </c>
      <c r="B89" s="20" t="s">
        <v>112</v>
      </c>
      <c r="C89" s="17"/>
      <c r="D89" s="18"/>
      <c r="E89" s="19" t="str">
        <f t="shared" si="1"/>
        <v/>
      </c>
    </row>
    <row r="90" s="1" customFormat="1" spans="1:5">
      <c r="A90" s="15" t="s">
        <v>226</v>
      </c>
      <c r="B90" s="20" t="s">
        <v>227</v>
      </c>
      <c r="C90" s="17"/>
      <c r="D90" s="18"/>
      <c r="E90" s="19" t="str">
        <f t="shared" si="1"/>
        <v/>
      </c>
    </row>
    <row r="91" s="1" customFormat="1" spans="1:5">
      <c r="A91" s="15" t="s">
        <v>228</v>
      </c>
      <c r="B91" s="16" t="s">
        <v>94</v>
      </c>
      <c r="C91" s="17">
        <v>150</v>
      </c>
      <c r="D91" s="18">
        <v>155</v>
      </c>
      <c r="E91" s="19">
        <f t="shared" si="1"/>
        <v>1.03333333333333</v>
      </c>
    </row>
    <row r="92" s="1" customFormat="1" spans="1:5">
      <c r="A92" s="15" t="s">
        <v>229</v>
      </c>
      <c r="B92" s="16" t="s">
        <v>96</v>
      </c>
      <c r="C92" s="17"/>
      <c r="D92" s="18"/>
      <c r="E92" s="19" t="str">
        <f t="shared" si="1"/>
        <v/>
      </c>
    </row>
    <row r="93" s="1" customFormat="1" spans="1:5">
      <c r="A93" s="15" t="s">
        <v>230</v>
      </c>
      <c r="B93" s="16" t="s">
        <v>98</v>
      </c>
      <c r="C93" s="17"/>
      <c r="D93" s="18"/>
      <c r="E93" s="19" t="str">
        <f t="shared" si="1"/>
        <v/>
      </c>
    </row>
    <row r="94" s="1" customFormat="1" spans="1:5">
      <c r="A94" s="15" t="s">
        <v>231</v>
      </c>
      <c r="B94" s="20" t="s">
        <v>232</v>
      </c>
      <c r="C94" s="17"/>
      <c r="D94" s="18"/>
      <c r="E94" s="19" t="str">
        <f t="shared" si="1"/>
        <v/>
      </c>
    </row>
    <row r="95" s="1" customFormat="1" spans="1:5">
      <c r="A95" s="15" t="s">
        <v>233</v>
      </c>
      <c r="B95" s="20" t="s">
        <v>234</v>
      </c>
      <c r="C95" s="17"/>
      <c r="D95" s="18"/>
      <c r="E95" s="19" t="str">
        <f t="shared" si="1"/>
        <v/>
      </c>
    </row>
    <row r="96" s="1" customFormat="1" spans="1:5">
      <c r="A96" s="15" t="s">
        <v>235</v>
      </c>
      <c r="B96" s="20" t="s">
        <v>236</v>
      </c>
      <c r="C96" s="17"/>
      <c r="D96" s="18"/>
      <c r="E96" s="19" t="str">
        <f t="shared" si="1"/>
        <v/>
      </c>
    </row>
    <row r="97" s="1" customFormat="1" spans="1:5">
      <c r="A97" s="15" t="s">
        <v>237</v>
      </c>
      <c r="B97" s="16" t="s">
        <v>112</v>
      </c>
      <c r="C97" s="17"/>
      <c r="D97" s="18"/>
      <c r="E97" s="19" t="str">
        <f t="shared" si="1"/>
        <v/>
      </c>
    </row>
    <row r="98" s="1" customFormat="1" spans="1:5">
      <c r="A98" s="15" t="s">
        <v>238</v>
      </c>
      <c r="B98" s="16" t="s">
        <v>239</v>
      </c>
      <c r="C98" s="17">
        <v>16</v>
      </c>
      <c r="D98" s="18">
        <v>16</v>
      </c>
      <c r="E98" s="19">
        <f t="shared" si="1"/>
        <v>1</v>
      </c>
    </row>
    <row r="99" s="1" customFormat="1" spans="1:5">
      <c r="A99" s="15" t="s">
        <v>240</v>
      </c>
      <c r="B99" s="16" t="s">
        <v>94</v>
      </c>
      <c r="C99" s="17">
        <v>199</v>
      </c>
      <c r="D99" s="18">
        <v>244</v>
      </c>
      <c r="E99" s="19">
        <f t="shared" si="1"/>
        <v>1.22613065326633</v>
      </c>
    </row>
    <row r="100" s="1" customFormat="1" spans="1:5">
      <c r="A100" s="15" t="s">
        <v>241</v>
      </c>
      <c r="B100" s="16" t="s">
        <v>96</v>
      </c>
      <c r="C100" s="17"/>
      <c r="D100" s="18"/>
      <c r="E100" s="19" t="str">
        <f t="shared" si="1"/>
        <v/>
      </c>
    </row>
    <row r="101" s="1" customFormat="1" spans="1:5">
      <c r="A101" s="15" t="s">
        <v>242</v>
      </c>
      <c r="B101" s="16" t="s">
        <v>98</v>
      </c>
      <c r="C101" s="17"/>
      <c r="D101" s="18"/>
      <c r="E101" s="19" t="str">
        <f t="shared" si="1"/>
        <v/>
      </c>
    </row>
    <row r="102" s="1" customFormat="1" spans="1:5">
      <c r="A102" s="15" t="s">
        <v>243</v>
      </c>
      <c r="B102" s="20" t="s">
        <v>244</v>
      </c>
      <c r="C102" s="17"/>
      <c r="D102" s="18"/>
      <c r="E102" s="19" t="str">
        <f t="shared" si="1"/>
        <v/>
      </c>
    </row>
    <row r="103" s="1" customFormat="1" spans="1:5">
      <c r="A103" s="15" t="s">
        <v>245</v>
      </c>
      <c r="B103" s="20" t="s">
        <v>246</v>
      </c>
      <c r="C103" s="17"/>
      <c r="D103" s="18"/>
      <c r="E103" s="19" t="str">
        <f t="shared" si="1"/>
        <v/>
      </c>
    </row>
    <row r="104" s="1" customFormat="1" spans="1:5">
      <c r="A104" s="15" t="s">
        <v>247</v>
      </c>
      <c r="B104" s="20" t="s">
        <v>248</v>
      </c>
      <c r="C104" s="17"/>
      <c r="D104" s="18"/>
      <c r="E104" s="19" t="str">
        <f t="shared" si="1"/>
        <v/>
      </c>
    </row>
    <row r="105" s="1" customFormat="1" spans="1:5">
      <c r="A105" s="15" t="s">
        <v>249</v>
      </c>
      <c r="B105" s="16" t="s">
        <v>250</v>
      </c>
      <c r="C105" s="17"/>
      <c r="D105" s="18"/>
      <c r="E105" s="19" t="str">
        <f t="shared" si="1"/>
        <v/>
      </c>
    </row>
    <row r="106" s="1" customFormat="1" spans="1:5">
      <c r="A106" s="15" t="s">
        <v>251</v>
      </c>
      <c r="B106" s="16" t="s">
        <v>252</v>
      </c>
      <c r="C106" s="17">
        <v>941</v>
      </c>
      <c r="D106" s="18">
        <v>800</v>
      </c>
      <c r="E106" s="19">
        <f t="shared" si="1"/>
        <v>0.850159404888417</v>
      </c>
    </row>
    <row r="107" s="1" customFormat="1" spans="1:5">
      <c r="A107" s="15" t="s">
        <v>253</v>
      </c>
      <c r="B107" s="16" t="s">
        <v>112</v>
      </c>
      <c r="C107" s="17"/>
      <c r="D107" s="18"/>
      <c r="E107" s="19" t="str">
        <f t="shared" si="1"/>
        <v/>
      </c>
    </row>
    <row r="108" s="1" customFormat="1" spans="1:5">
      <c r="A108" s="15" t="s">
        <v>254</v>
      </c>
      <c r="B108" s="20" t="s">
        <v>255</v>
      </c>
      <c r="C108" s="17"/>
      <c r="D108" s="18">
        <v>16</v>
      </c>
      <c r="E108" s="19" t="str">
        <f t="shared" si="1"/>
        <v/>
      </c>
    </row>
    <row r="109" s="1" customFormat="1" spans="1:5">
      <c r="A109" s="15" t="s">
        <v>256</v>
      </c>
      <c r="B109" s="20" t="s">
        <v>94</v>
      </c>
      <c r="C109" s="17"/>
      <c r="D109" s="18"/>
      <c r="E109" s="19" t="str">
        <f t="shared" si="1"/>
        <v/>
      </c>
    </row>
    <row r="110" s="1" customFormat="1" spans="1:5">
      <c r="A110" s="15" t="s">
        <v>257</v>
      </c>
      <c r="B110" s="21" t="s">
        <v>96</v>
      </c>
      <c r="C110" s="17"/>
      <c r="D110" s="18"/>
      <c r="E110" s="19" t="str">
        <f t="shared" si="1"/>
        <v/>
      </c>
    </row>
    <row r="111" s="1" customFormat="1" spans="1:5">
      <c r="A111" s="15" t="s">
        <v>258</v>
      </c>
      <c r="B111" s="16" t="s">
        <v>98</v>
      </c>
      <c r="C111" s="17"/>
      <c r="D111" s="18"/>
      <c r="E111" s="19" t="str">
        <f t="shared" si="1"/>
        <v/>
      </c>
    </row>
    <row r="112" s="1" customFormat="1" spans="1:5">
      <c r="A112" s="15" t="s">
        <v>259</v>
      </c>
      <c r="B112" s="16" t="s">
        <v>260</v>
      </c>
      <c r="C112" s="17"/>
      <c r="D112" s="18"/>
      <c r="E112" s="19" t="str">
        <f t="shared" si="1"/>
        <v/>
      </c>
    </row>
    <row r="113" s="1" customFormat="1" spans="1:5">
      <c r="A113" s="15" t="s">
        <v>261</v>
      </c>
      <c r="B113" s="16" t="s">
        <v>262</v>
      </c>
      <c r="C113" s="17"/>
      <c r="D113" s="18"/>
      <c r="E113" s="19" t="str">
        <f t="shared" si="1"/>
        <v/>
      </c>
    </row>
    <row r="114" s="1" customFormat="1" spans="1:5">
      <c r="A114" s="15" t="s">
        <v>263</v>
      </c>
      <c r="B114" s="20" t="s">
        <v>264</v>
      </c>
      <c r="C114" s="17"/>
      <c r="D114" s="18"/>
      <c r="E114" s="19" t="str">
        <f t="shared" si="1"/>
        <v/>
      </c>
    </row>
    <row r="115" s="1" customFormat="1" spans="1:5">
      <c r="A115" s="15" t="s">
        <v>265</v>
      </c>
      <c r="B115" s="16" t="s">
        <v>266</v>
      </c>
      <c r="C115" s="17"/>
      <c r="D115" s="18"/>
      <c r="E115" s="19" t="str">
        <f t="shared" si="1"/>
        <v/>
      </c>
    </row>
    <row r="116" s="1" customFormat="1" spans="1:5">
      <c r="A116" s="15" t="s">
        <v>267</v>
      </c>
      <c r="B116" s="16" t="s">
        <v>268</v>
      </c>
      <c r="C116" s="17"/>
      <c r="D116" s="18"/>
      <c r="E116" s="19" t="str">
        <f t="shared" si="1"/>
        <v/>
      </c>
    </row>
    <row r="117" s="1" customFormat="1" spans="1:5">
      <c r="A117" s="15" t="s">
        <v>269</v>
      </c>
      <c r="B117" s="16" t="s">
        <v>270</v>
      </c>
      <c r="C117" s="17"/>
      <c r="D117" s="18"/>
      <c r="E117" s="19" t="str">
        <f t="shared" si="1"/>
        <v/>
      </c>
    </row>
    <row r="118" s="1" customFormat="1" spans="1:5">
      <c r="A118" s="15" t="s">
        <v>271</v>
      </c>
      <c r="B118" s="16" t="s">
        <v>112</v>
      </c>
      <c r="C118" s="17"/>
      <c r="D118" s="18"/>
      <c r="E118" s="19" t="str">
        <f t="shared" si="1"/>
        <v/>
      </c>
    </row>
    <row r="119" s="1" customFormat="1" spans="1:5">
      <c r="A119" s="15" t="s">
        <v>272</v>
      </c>
      <c r="B119" s="16" t="s">
        <v>273</v>
      </c>
      <c r="C119" s="17"/>
      <c r="D119" s="18"/>
      <c r="E119" s="19" t="str">
        <f t="shared" si="1"/>
        <v/>
      </c>
    </row>
    <row r="120" s="1" customFormat="1" spans="1:5">
      <c r="A120" s="15" t="s">
        <v>274</v>
      </c>
      <c r="B120" s="16" t="s">
        <v>94</v>
      </c>
      <c r="C120" s="17"/>
      <c r="D120" s="18"/>
      <c r="E120" s="19" t="str">
        <f t="shared" si="1"/>
        <v/>
      </c>
    </row>
    <row r="121" s="1" customFormat="1" spans="1:5">
      <c r="A121" s="15" t="s">
        <v>275</v>
      </c>
      <c r="B121" s="16" t="s">
        <v>96</v>
      </c>
      <c r="C121" s="17"/>
      <c r="D121" s="18"/>
      <c r="E121" s="19" t="str">
        <f t="shared" si="1"/>
        <v/>
      </c>
    </row>
    <row r="122" s="1" customFormat="1" spans="1:5">
      <c r="A122" s="15" t="s">
        <v>276</v>
      </c>
      <c r="B122" s="20" t="s">
        <v>98</v>
      </c>
      <c r="C122" s="17"/>
      <c r="D122" s="18"/>
      <c r="E122" s="19" t="str">
        <f t="shared" si="1"/>
        <v/>
      </c>
    </row>
    <row r="123" s="1" customFormat="1" spans="1:5">
      <c r="A123" s="15" t="s">
        <v>277</v>
      </c>
      <c r="B123" s="20" t="s">
        <v>278</v>
      </c>
      <c r="C123" s="17"/>
      <c r="D123" s="18"/>
      <c r="E123" s="19" t="str">
        <f t="shared" si="1"/>
        <v/>
      </c>
    </row>
    <row r="124" s="1" customFormat="1" spans="1:5">
      <c r="A124" s="15" t="s">
        <v>279</v>
      </c>
      <c r="B124" s="20" t="s">
        <v>112</v>
      </c>
      <c r="C124" s="17"/>
      <c r="D124" s="18"/>
      <c r="E124" s="19" t="str">
        <f t="shared" si="1"/>
        <v/>
      </c>
    </row>
    <row r="125" s="1" customFormat="1" spans="1:5">
      <c r="A125" s="15" t="s">
        <v>280</v>
      </c>
      <c r="B125" s="21" t="s">
        <v>281</v>
      </c>
      <c r="C125" s="17"/>
      <c r="D125" s="18"/>
      <c r="E125" s="19" t="str">
        <f t="shared" si="1"/>
        <v/>
      </c>
    </row>
    <row r="126" s="1" customFormat="1" spans="1:5">
      <c r="A126" s="15" t="s">
        <v>282</v>
      </c>
      <c r="B126" s="16" t="s">
        <v>94</v>
      </c>
      <c r="C126" s="17"/>
      <c r="D126" s="18"/>
      <c r="E126" s="19" t="str">
        <f t="shared" si="1"/>
        <v/>
      </c>
    </row>
    <row r="127" s="1" customFormat="1" spans="1:5">
      <c r="A127" s="15" t="s">
        <v>283</v>
      </c>
      <c r="B127" s="20" t="s">
        <v>96</v>
      </c>
      <c r="C127" s="17"/>
      <c r="D127" s="18"/>
      <c r="E127" s="19" t="str">
        <f t="shared" si="1"/>
        <v/>
      </c>
    </row>
    <row r="128" s="1" customFormat="1" spans="1:5">
      <c r="A128" s="15" t="s">
        <v>284</v>
      </c>
      <c r="B128" s="20" t="s">
        <v>98</v>
      </c>
      <c r="C128" s="17"/>
      <c r="D128" s="18"/>
      <c r="E128" s="19" t="str">
        <f t="shared" si="1"/>
        <v/>
      </c>
    </row>
    <row r="129" s="1" customFormat="1" spans="1:5">
      <c r="A129" s="15" t="s">
        <v>285</v>
      </c>
      <c r="B129" s="20" t="s">
        <v>286</v>
      </c>
      <c r="C129" s="17"/>
      <c r="D129" s="18"/>
      <c r="E129" s="19" t="str">
        <f t="shared" si="1"/>
        <v/>
      </c>
    </row>
    <row r="130" s="1" customFormat="1" spans="1:5">
      <c r="A130" s="15" t="s">
        <v>287</v>
      </c>
      <c r="B130" s="21" t="s">
        <v>288</v>
      </c>
      <c r="C130" s="17"/>
      <c r="D130" s="18"/>
      <c r="E130" s="19" t="str">
        <f t="shared" si="1"/>
        <v/>
      </c>
    </row>
    <row r="131" s="1" customFormat="1" spans="1:5">
      <c r="A131" s="15" t="s">
        <v>289</v>
      </c>
      <c r="B131" s="16" t="s">
        <v>112</v>
      </c>
      <c r="C131" s="17"/>
      <c r="D131" s="18"/>
      <c r="E131" s="19" t="str">
        <f t="shared" si="1"/>
        <v/>
      </c>
    </row>
    <row r="132" s="1" customFormat="1" spans="1:5">
      <c r="A132" s="15" t="s">
        <v>290</v>
      </c>
      <c r="B132" s="16" t="s">
        <v>291</v>
      </c>
      <c r="C132" s="17"/>
      <c r="D132" s="18"/>
      <c r="E132" s="19" t="str">
        <f t="shared" si="1"/>
        <v/>
      </c>
    </row>
    <row r="133" s="1" customFormat="1" spans="1:5">
      <c r="A133" s="15" t="s">
        <v>292</v>
      </c>
      <c r="B133" s="20" t="s">
        <v>94</v>
      </c>
      <c r="C133" s="17"/>
      <c r="D133" s="18"/>
      <c r="E133" s="19" t="str">
        <f t="shared" si="1"/>
        <v/>
      </c>
    </row>
    <row r="134" s="1" customFormat="1" spans="1:5">
      <c r="A134" s="15" t="s">
        <v>293</v>
      </c>
      <c r="B134" s="20" t="s">
        <v>96</v>
      </c>
      <c r="C134" s="17"/>
      <c r="D134" s="18"/>
      <c r="E134" s="19" t="str">
        <f t="shared" ref="E134:E197" si="2">IFERROR($D134/C134,"")</f>
        <v/>
      </c>
    </row>
    <row r="135" s="1" customFormat="1" spans="1:5">
      <c r="A135" s="15" t="s">
        <v>294</v>
      </c>
      <c r="B135" s="16" t="s">
        <v>98</v>
      </c>
      <c r="C135" s="17"/>
      <c r="D135" s="18"/>
      <c r="E135" s="19" t="str">
        <f t="shared" si="2"/>
        <v/>
      </c>
    </row>
    <row r="136" s="1" customFormat="1" spans="1:5">
      <c r="A136" s="15" t="s">
        <v>295</v>
      </c>
      <c r="B136" s="16" t="s">
        <v>296</v>
      </c>
      <c r="C136" s="17"/>
      <c r="D136" s="18"/>
      <c r="E136" s="19" t="str">
        <f t="shared" si="2"/>
        <v/>
      </c>
    </row>
    <row r="137" s="1" customFormat="1" spans="1:5">
      <c r="A137" s="15" t="s">
        <v>297</v>
      </c>
      <c r="B137" s="16" t="s">
        <v>298</v>
      </c>
      <c r="C137" s="17"/>
      <c r="D137" s="18"/>
      <c r="E137" s="19" t="str">
        <f t="shared" si="2"/>
        <v/>
      </c>
    </row>
    <row r="138" s="1" customFormat="1" spans="1:5">
      <c r="A138" s="15" t="s">
        <v>299</v>
      </c>
      <c r="B138" s="20" t="s">
        <v>94</v>
      </c>
      <c r="C138" s="17"/>
      <c r="D138" s="18"/>
      <c r="E138" s="19" t="str">
        <f t="shared" si="2"/>
        <v/>
      </c>
    </row>
    <row r="139" s="1" customFormat="1" spans="1:5">
      <c r="A139" s="15" t="s">
        <v>300</v>
      </c>
      <c r="B139" s="20" t="s">
        <v>96</v>
      </c>
      <c r="C139" s="17"/>
      <c r="D139" s="18"/>
      <c r="E139" s="19" t="str">
        <f t="shared" si="2"/>
        <v/>
      </c>
    </row>
    <row r="140" s="1" customFormat="1" spans="1:5">
      <c r="A140" s="15" t="s">
        <v>301</v>
      </c>
      <c r="B140" s="21" t="s">
        <v>98</v>
      </c>
      <c r="C140" s="17"/>
      <c r="D140" s="18"/>
      <c r="E140" s="19" t="str">
        <f t="shared" si="2"/>
        <v/>
      </c>
    </row>
    <row r="141" s="1" customFormat="1" spans="1:5">
      <c r="A141" s="15" t="s">
        <v>302</v>
      </c>
      <c r="B141" s="16" t="s">
        <v>123</v>
      </c>
      <c r="C141" s="17"/>
      <c r="D141" s="22"/>
      <c r="E141" s="19" t="str">
        <f t="shared" si="2"/>
        <v/>
      </c>
    </row>
    <row r="142" s="1" customFormat="1" spans="1:5">
      <c r="A142" s="15" t="s">
        <v>303</v>
      </c>
      <c r="B142" s="16" t="s">
        <v>112</v>
      </c>
      <c r="C142" s="17"/>
      <c r="D142" s="18"/>
      <c r="E142" s="19" t="str">
        <f t="shared" si="2"/>
        <v/>
      </c>
    </row>
    <row r="143" s="1" customFormat="1" spans="1:5">
      <c r="A143" s="15" t="s">
        <v>304</v>
      </c>
      <c r="B143" s="16" t="s">
        <v>305</v>
      </c>
      <c r="C143" s="17">
        <v>10</v>
      </c>
      <c r="D143" s="18">
        <v>15</v>
      </c>
      <c r="E143" s="19">
        <f t="shared" si="2"/>
        <v>1.5</v>
      </c>
    </row>
    <row r="144" s="1" customFormat="1" spans="1:5">
      <c r="A144" s="15" t="s">
        <v>306</v>
      </c>
      <c r="B144" s="20" t="s">
        <v>94</v>
      </c>
      <c r="C144" s="17"/>
      <c r="D144" s="18"/>
      <c r="E144" s="19" t="str">
        <f t="shared" si="2"/>
        <v/>
      </c>
    </row>
    <row r="145" s="1" customFormat="1" spans="1:5">
      <c r="A145" s="15" t="s">
        <v>307</v>
      </c>
      <c r="B145" s="20" t="s">
        <v>96</v>
      </c>
      <c r="C145" s="17"/>
      <c r="D145" s="18"/>
      <c r="E145" s="19" t="str">
        <f t="shared" si="2"/>
        <v/>
      </c>
    </row>
    <row r="146" s="1" customFormat="1" spans="1:5">
      <c r="A146" s="15" t="s">
        <v>308</v>
      </c>
      <c r="B146" s="16" t="s">
        <v>98</v>
      </c>
      <c r="C146" s="17"/>
      <c r="D146" s="18"/>
      <c r="E146" s="19" t="str">
        <f t="shared" si="2"/>
        <v/>
      </c>
    </row>
    <row r="147" s="1" customFormat="1" spans="1:5">
      <c r="A147" s="15" t="s">
        <v>309</v>
      </c>
      <c r="B147" s="16" t="s">
        <v>310</v>
      </c>
      <c r="C147" s="17">
        <v>112</v>
      </c>
      <c r="D147" s="18">
        <v>119</v>
      </c>
      <c r="E147" s="19">
        <f t="shared" si="2"/>
        <v>1.0625</v>
      </c>
    </row>
    <row r="148" s="1" customFormat="1" spans="1:5">
      <c r="A148" s="15" t="s">
        <v>311</v>
      </c>
      <c r="B148" s="20" t="s">
        <v>112</v>
      </c>
      <c r="C148" s="17"/>
      <c r="D148" s="18"/>
      <c r="E148" s="19" t="str">
        <f t="shared" si="2"/>
        <v/>
      </c>
    </row>
    <row r="149" s="1" customFormat="1" spans="1:5">
      <c r="A149" s="15" t="s">
        <v>312</v>
      </c>
      <c r="B149" s="20" t="s">
        <v>313</v>
      </c>
      <c r="C149" s="17">
        <v>13</v>
      </c>
      <c r="D149" s="18">
        <v>6</v>
      </c>
      <c r="E149" s="19">
        <f t="shared" si="2"/>
        <v>0.461538461538462</v>
      </c>
    </row>
    <row r="150" s="1" customFormat="1" spans="1:5">
      <c r="A150" s="15" t="s">
        <v>314</v>
      </c>
      <c r="B150" s="20" t="s">
        <v>94</v>
      </c>
      <c r="C150" s="17"/>
      <c r="D150" s="18"/>
      <c r="E150" s="19" t="str">
        <f t="shared" si="2"/>
        <v/>
      </c>
    </row>
    <row r="151" s="1" customFormat="1" spans="1:5">
      <c r="A151" s="15" t="s">
        <v>315</v>
      </c>
      <c r="B151" s="16" t="s">
        <v>96</v>
      </c>
      <c r="C151" s="17"/>
      <c r="D151" s="18"/>
      <c r="E151" s="19" t="str">
        <f t="shared" si="2"/>
        <v/>
      </c>
    </row>
    <row r="152" s="1" customFormat="1" spans="1:5">
      <c r="A152" s="15" t="s">
        <v>316</v>
      </c>
      <c r="B152" s="16" t="s">
        <v>98</v>
      </c>
      <c r="C152" s="17"/>
      <c r="D152" s="18"/>
      <c r="E152" s="19" t="str">
        <f t="shared" si="2"/>
        <v/>
      </c>
    </row>
    <row r="153" s="1" customFormat="1" spans="1:5">
      <c r="A153" s="15" t="s">
        <v>317</v>
      </c>
      <c r="B153" s="16" t="s">
        <v>318</v>
      </c>
      <c r="C153" s="17"/>
      <c r="D153" s="18"/>
      <c r="E153" s="19" t="str">
        <f t="shared" si="2"/>
        <v/>
      </c>
    </row>
    <row r="154" s="1" customFormat="1" spans="1:5">
      <c r="A154" s="15" t="s">
        <v>319</v>
      </c>
      <c r="B154" s="20" t="s">
        <v>112</v>
      </c>
      <c r="C154" s="17"/>
      <c r="D154" s="18"/>
      <c r="E154" s="19" t="str">
        <f t="shared" si="2"/>
        <v/>
      </c>
    </row>
    <row r="155" s="1" customFormat="1" spans="1:5">
      <c r="A155" s="15" t="s">
        <v>320</v>
      </c>
      <c r="B155" s="20" t="s">
        <v>321</v>
      </c>
      <c r="C155" s="17"/>
      <c r="D155" s="18"/>
      <c r="E155" s="19" t="str">
        <f t="shared" si="2"/>
        <v/>
      </c>
    </row>
    <row r="156" s="1" customFormat="1" spans="1:5">
      <c r="A156" s="15" t="s">
        <v>322</v>
      </c>
      <c r="B156" s="16" t="s">
        <v>94</v>
      </c>
      <c r="C156" s="17">
        <v>349</v>
      </c>
      <c r="D156" s="18">
        <v>418</v>
      </c>
      <c r="E156" s="19">
        <f t="shared" si="2"/>
        <v>1.19770773638968</v>
      </c>
    </row>
    <row r="157" s="1" customFormat="1" spans="1:5">
      <c r="A157" s="15" t="s">
        <v>323</v>
      </c>
      <c r="B157" s="16" t="s">
        <v>96</v>
      </c>
      <c r="C157" s="17"/>
      <c r="D157" s="18"/>
      <c r="E157" s="19" t="str">
        <f t="shared" si="2"/>
        <v/>
      </c>
    </row>
    <row r="158" s="1" customFormat="1" spans="1:5">
      <c r="A158" s="15" t="s">
        <v>324</v>
      </c>
      <c r="B158" s="16" t="s">
        <v>98</v>
      </c>
      <c r="C158" s="17"/>
      <c r="D158" s="18"/>
      <c r="E158" s="19" t="str">
        <f t="shared" si="2"/>
        <v/>
      </c>
    </row>
    <row r="159" s="1" customFormat="1" spans="1:5">
      <c r="A159" s="15" t="s">
        <v>325</v>
      </c>
      <c r="B159" s="16" t="s">
        <v>326</v>
      </c>
      <c r="C159" s="17"/>
      <c r="D159" s="18"/>
      <c r="E159" s="19" t="str">
        <f t="shared" si="2"/>
        <v/>
      </c>
    </row>
    <row r="160" s="1" customFormat="1" spans="1:5">
      <c r="A160" s="15" t="s">
        <v>327</v>
      </c>
      <c r="B160" s="16" t="s">
        <v>112</v>
      </c>
      <c r="C160" s="17"/>
      <c r="D160" s="18"/>
      <c r="E160" s="19" t="str">
        <f t="shared" si="2"/>
        <v/>
      </c>
    </row>
    <row r="161" s="1" customFormat="1" spans="1:5">
      <c r="A161" s="15" t="s">
        <v>328</v>
      </c>
      <c r="B161" s="20" t="s">
        <v>329</v>
      </c>
      <c r="C161" s="17">
        <v>219</v>
      </c>
      <c r="D161" s="18">
        <v>182</v>
      </c>
      <c r="E161" s="19">
        <f t="shared" si="2"/>
        <v>0.831050228310502</v>
      </c>
    </row>
    <row r="162" s="1" customFormat="1" spans="1:5">
      <c r="A162" s="15" t="s">
        <v>330</v>
      </c>
      <c r="B162" s="21" t="s">
        <v>94</v>
      </c>
      <c r="C162" s="17"/>
      <c r="D162" s="18"/>
      <c r="E162" s="19" t="str">
        <f t="shared" si="2"/>
        <v/>
      </c>
    </row>
    <row r="163" s="1" customFormat="1" spans="1:5">
      <c r="A163" s="15" t="s">
        <v>331</v>
      </c>
      <c r="B163" s="16" t="s">
        <v>96</v>
      </c>
      <c r="C163" s="17"/>
      <c r="D163" s="18"/>
      <c r="E163" s="19" t="str">
        <f t="shared" si="2"/>
        <v/>
      </c>
    </row>
    <row r="164" s="1" customFormat="1" spans="1:5">
      <c r="A164" s="15" t="s">
        <v>332</v>
      </c>
      <c r="B164" s="16" t="s">
        <v>98</v>
      </c>
      <c r="C164" s="17"/>
      <c r="D164" s="18"/>
      <c r="E164" s="19" t="str">
        <f t="shared" si="2"/>
        <v/>
      </c>
    </row>
    <row r="165" s="1" customFormat="1" spans="1:5">
      <c r="A165" s="15" t="s">
        <v>333</v>
      </c>
      <c r="B165" s="16" t="s">
        <v>334</v>
      </c>
      <c r="C165" s="17"/>
      <c r="D165" s="18"/>
      <c r="E165" s="19" t="str">
        <f t="shared" si="2"/>
        <v/>
      </c>
    </row>
    <row r="166" s="1" customFormat="1" spans="1:5">
      <c r="A166" s="15" t="s">
        <v>335</v>
      </c>
      <c r="B166" s="16" t="s">
        <v>112</v>
      </c>
      <c r="C166" s="17"/>
      <c r="D166" s="18"/>
      <c r="E166" s="19" t="str">
        <f t="shared" si="2"/>
        <v/>
      </c>
    </row>
    <row r="167" s="1" customFormat="1" spans="1:5">
      <c r="A167" s="15" t="s">
        <v>336</v>
      </c>
      <c r="B167" s="20" t="s">
        <v>337</v>
      </c>
      <c r="C167" s="17">
        <v>259</v>
      </c>
      <c r="D167" s="18">
        <v>370</v>
      </c>
      <c r="E167" s="19">
        <f t="shared" si="2"/>
        <v>1.42857142857143</v>
      </c>
    </row>
    <row r="168" s="1" customFormat="1" spans="1:5">
      <c r="A168" s="15" t="s">
        <v>338</v>
      </c>
      <c r="B168" s="20" t="s">
        <v>94</v>
      </c>
      <c r="C168" s="17"/>
      <c r="D168" s="18"/>
      <c r="E168" s="19" t="str">
        <f t="shared" si="2"/>
        <v/>
      </c>
    </row>
    <row r="169" s="1" customFormat="1" spans="1:5">
      <c r="A169" s="15" t="s">
        <v>339</v>
      </c>
      <c r="B169" s="16" t="s">
        <v>96</v>
      </c>
      <c r="C169" s="17"/>
      <c r="D169" s="18"/>
      <c r="E169" s="19" t="str">
        <f t="shared" si="2"/>
        <v/>
      </c>
    </row>
    <row r="170" s="1" customFormat="1" spans="1:5">
      <c r="A170" s="15" t="s">
        <v>340</v>
      </c>
      <c r="B170" s="16" t="s">
        <v>98</v>
      </c>
      <c r="C170" s="17"/>
      <c r="D170" s="18"/>
      <c r="E170" s="19" t="str">
        <f t="shared" si="2"/>
        <v/>
      </c>
    </row>
    <row r="171" s="1" customFormat="1" spans="1:5">
      <c r="A171" s="15" t="s">
        <v>341</v>
      </c>
      <c r="B171" s="16" t="s">
        <v>342</v>
      </c>
      <c r="C171" s="17"/>
      <c r="D171" s="18"/>
      <c r="E171" s="19" t="str">
        <f t="shared" si="2"/>
        <v/>
      </c>
    </row>
    <row r="172" s="1" customFormat="1" spans="1:5">
      <c r="A172" s="15" t="s">
        <v>343</v>
      </c>
      <c r="B172" s="16" t="s">
        <v>344</v>
      </c>
      <c r="C172" s="17"/>
      <c r="D172" s="18"/>
      <c r="E172" s="19" t="str">
        <f t="shared" si="2"/>
        <v/>
      </c>
    </row>
    <row r="173" s="1" customFormat="1" spans="1:5">
      <c r="A173" s="15" t="s">
        <v>345</v>
      </c>
      <c r="B173" s="16" t="s">
        <v>112</v>
      </c>
      <c r="C173" s="17"/>
      <c r="D173" s="18"/>
      <c r="E173" s="19" t="str">
        <f t="shared" si="2"/>
        <v/>
      </c>
    </row>
    <row r="174" s="1" customFormat="1" spans="1:5">
      <c r="A174" s="15" t="s">
        <v>346</v>
      </c>
      <c r="B174" s="20" t="s">
        <v>347</v>
      </c>
      <c r="C174" s="17"/>
      <c r="D174" s="18"/>
      <c r="E174" s="19" t="str">
        <f t="shared" si="2"/>
        <v/>
      </c>
    </row>
    <row r="175" s="1" customFormat="1" spans="1:5">
      <c r="A175" s="15" t="s">
        <v>348</v>
      </c>
      <c r="B175" s="20" t="s">
        <v>94</v>
      </c>
      <c r="C175" s="17"/>
      <c r="D175" s="18"/>
      <c r="E175" s="19" t="str">
        <f t="shared" si="2"/>
        <v/>
      </c>
    </row>
    <row r="176" s="1" customFormat="1" spans="1:5">
      <c r="A176" s="15" t="s">
        <v>349</v>
      </c>
      <c r="B176" s="21" t="s">
        <v>96</v>
      </c>
      <c r="C176" s="17"/>
      <c r="D176" s="18"/>
      <c r="E176" s="19" t="str">
        <f t="shared" si="2"/>
        <v/>
      </c>
    </row>
    <row r="177" s="1" customFormat="1" spans="1:5">
      <c r="A177" s="15" t="s">
        <v>350</v>
      </c>
      <c r="B177" s="16" t="s">
        <v>98</v>
      </c>
      <c r="C177" s="17"/>
      <c r="D177" s="18"/>
      <c r="E177" s="19" t="str">
        <f t="shared" si="2"/>
        <v/>
      </c>
    </row>
    <row r="178" s="1" customFormat="1" spans="1:5">
      <c r="A178" s="15" t="s">
        <v>351</v>
      </c>
      <c r="B178" s="16" t="s">
        <v>112</v>
      </c>
      <c r="C178" s="17"/>
      <c r="D178" s="18"/>
      <c r="E178" s="19" t="str">
        <f t="shared" si="2"/>
        <v/>
      </c>
    </row>
    <row r="179" s="1" customFormat="1" spans="1:5">
      <c r="A179" s="15" t="s">
        <v>352</v>
      </c>
      <c r="B179" s="16" t="s">
        <v>353</v>
      </c>
      <c r="C179" s="17"/>
      <c r="D179" s="18"/>
      <c r="E179" s="19" t="str">
        <f t="shared" si="2"/>
        <v/>
      </c>
    </row>
    <row r="180" s="1" customFormat="1" spans="1:5">
      <c r="A180" s="15" t="s">
        <v>354</v>
      </c>
      <c r="B180" s="20" t="s">
        <v>94</v>
      </c>
      <c r="C180" s="17"/>
      <c r="D180" s="18"/>
      <c r="E180" s="19" t="str">
        <f t="shared" si="2"/>
        <v/>
      </c>
    </row>
    <row r="181" s="1" customFormat="1" spans="1:5">
      <c r="A181" s="15" t="s">
        <v>355</v>
      </c>
      <c r="B181" s="20" t="s">
        <v>96</v>
      </c>
      <c r="C181" s="17"/>
      <c r="D181" s="18"/>
      <c r="E181" s="19" t="str">
        <f t="shared" si="2"/>
        <v/>
      </c>
    </row>
    <row r="182" s="1" customFormat="1" spans="1:5">
      <c r="A182" s="15" t="s">
        <v>356</v>
      </c>
      <c r="B182" s="16" t="s">
        <v>98</v>
      </c>
      <c r="C182" s="17"/>
      <c r="D182" s="18"/>
      <c r="E182" s="19" t="str">
        <f t="shared" si="2"/>
        <v/>
      </c>
    </row>
    <row r="183" s="1" customFormat="1" spans="1:5">
      <c r="A183" s="15" t="s">
        <v>357</v>
      </c>
      <c r="B183" s="16" t="s">
        <v>112</v>
      </c>
      <c r="C183" s="17"/>
      <c r="D183" s="18"/>
      <c r="E183" s="19" t="str">
        <f t="shared" si="2"/>
        <v/>
      </c>
    </row>
    <row r="184" s="1" customFormat="1" spans="1:5">
      <c r="A184" s="15" t="s">
        <v>358</v>
      </c>
      <c r="B184" s="16" t="s">
        <v>359</v>
      </c>
      <c r="C184" s="17">
        <v>192</v>
      </c>
      <c r="D184" s="18">
        <v>214</v>
      </c>
      <c r="E184" s="19">
        <f t="shared" si="2"/>
        <v>1.11458333333333</v>
      </c>
    </row>
    <row r="185" s="1" customFormat="1" spans="1:5">
      <c r="A185" s="15" t="s">
        <v>360</v>
      </c>
      <c r="B185" s="16" t="s">
        <v>94</v>
      </c>
      <c r="C185" s="17"/>
      <c r="D185" s="18"/>
      <c r="E185" s="19" t="str">
        <f t="shared" si="2"/>
        <v/>
      </c>
    </row>
    <row r="186" s="1" customFormat="1" spans="1:5">
      <c r="A186" s="15" t="s">
        <v>361</v>
      </c>
      <c r="B186" s="16" t="s">
        <v>96</v>
      </c>
      <c r="C186" s="17"/>
      <c r="D186" s="18"/>
      <c r="E186" s="19" t="str">
        <f t="shared" si="2"/>
        <v/>
      </c>
    </row>
    <row r="187" s="1" customFormat="1" spans="1:5">
      <c r="A187" s="15" t="s">
        <v>362</v>
      </c>
      <c r="B187" s="16" t="s">
        <v>98</v>
      </c>
      <c r="C187" s="17"/>
      <c r="D187" s="18"/>
      <c r="E187" s="19" t="str">
        <f t="shared" si="2"/>
        <v/>
      </c>
    </row>
    <row r="188" s="1" customFormat="1" spans="1:5">
      <c r="A188" s="15" t="s">
        <v>363</v>
      </c>
      <c r="B188" s="16" t="s">
        <v>364</v>
      </c>
      <c r="C188" s="17"/>
      <c r="D188" s="18"/>
      <c r="E188" s="19" t="str">
        <f t="shared" si="2"/>
        <v/>
      </c>
    </row>
    <row r="189" s="1" customFormat="1" spans="1:5">
      <c r="A189" s="15" t="s">
        <v>365</v>
      </c>
      <c r="B189" s="16" t="s">
        <v>112</v>
      </c>
      <c r="C189" s="17"/>
      <c r="D189" s="18"/>
      <c r="E189" s="19" t="str">
        <f t="shared" si="2"/>
        <v/>
      </c>
    </row>
    <row r="190" s="1" customFormat="1" spans="1:5">
      <c r="A190" s="15" t="s">
        <v>366</v>
      </c>
      <c r="B190" s="16" t="s">
        <v>367</v>
      </c>
      <c r="C190" s="17"/>
      <c r="D190" s="18"/>
      <c r="E190" s="19" t="str">
        <f t="shared" si="2"/>
        <v/>
      </c>
    </row>
    <row r="191" s="1" customFormat="1" spans="1:5">
      <c r="A191" s="15" t="s">
        <v>368</v>
      </c>
      <c r="B191" s="16" t="s">
        <v>94</v>
      </c>
      <c r="C191" s="17">
        <v>0</v>
      </c>
      <c r="D191" s="18"/>
      <c r="E191" s="19" t="str">
        <f t="shared" si="2"/>
        <v/>
      </c>
    </row>
    <row r="192" s="1" customFormat="1" spans="1:5">
      <c r="A192" s="15" t="s">
        <v>369</v>
      </c>
      <c r="B192" s="16" t="s">
        <v>96</v>
      </c>
      <c r="C192" s="17">
        <v>0</v>
      </c>
      <c r="D192" s="18"/>
      <c r="E192" s="19" t="str">
        <f t="shared" si="2"/>
        <v/>
      </c>
    </row>
    <row r="193" s="1" customFormat="1" spans="1:5">
      <c r="A193" s="15" t="s">
        <v>370</v>
      </c>
      <c r="B193" s="16" t="s">
        <v>98</v>
      </c>
      <c r="C193" s="17">
        <v>0</v>
      </c>
      <c r="D193" s="18"/>
      <c r="E193" s="19" t="str">
        <f t="shared" si="2"/>
        <v/>
      </c>
    </row>
    <row r="194" s="1" customFormat="1" spans="1:5">
      <c r="A194" s="15" t="s">
        <v>371</v>
      </c>
      <c r="B194" s="16" t="s">
        <v>372</v>
      </c>
      <c r="C194" s="17">
        <v>0</v>
      </c>
      <c r="D194" s="18"/>
      <c r="E194" s="19" t="str">
        <f t="shared" si="2"/>
        <v/>
      </c>
    </row>
    <row r="195" s="1" customFormat="1" spans="1:5">
      <c r="A195" s="15" t="s">
        <v>373</v>
      </c>
      <c r="B195" s="16" t="s">
        <v>374</v>
      </c>
      <c r="C195" s="17">
        <v>0</v>
      </c>
      <c r="D195" s="18"/>
      <c r="E195" s="19" t="str">
        <f t="shared" si="2"/>
        <v/>
      </c>
    </row>
    <row r="196" s="1" customFormat="1" spans="1:5">
      <c r="A196" s="15" t="s">
        <v>375</v>
      </c>
      <c r="B196" s="16" t="s">
        <v>183</v>
      </c>
      <c r="C196" s="17">
        <v>0</v>
      </c>
      <c r="D196" s="18"/>
      <c r="E196" s="19" t="str">
        <f t="shared" si="2"/>
        <v/>
      </c>
    </row>
    <row r="197" s="1" customFormat="1" spans="1:5">
      <c r="A197" s="15" t="s">
        <v>376</v>
      </c>
      <c r="B197" s="16" t="s">
        <v>377</v>
      </c>
      <c r="C197" s="17">
        <v>0</v>
      </c>
      <c r="D197" s="18"/>
      <c r="E197" s="19" t="str">
        <f t="shared" si="2"/>
        <v/>
      </c>
    </row>
    <row r="198" s="1" customFormat="1" spans="1:5">
      <c r="A198" s="15" t="s">
        <v>378</v>
      </c>
      <c r="B198" s="16" t="s">
        <v>379</v>
      </c>
      <c r="C198" s="17">
        <v>0</v>
      </c>
      <c r="D198" s="18"/>
      <c r="E198" s="19" t="str">
        <f t="shared" ref="E198:E261" si="3">IFERROR($D198/C198,"")</f>
        <v/>
      </c>
    </row>
    <row r="199" s="1" customFormat="1" spans="1:5">
      <c r="A199" s="15" t="s">
        <v>380</v>
      </c>
      <c r="B199" s="16" t="s">
        <v>381</v>
      </c>
      <c r="C199" s="17">
        <v>0</v>
      </c>
      <c r="D199" s="18"/>
      <c r="E199" s="19" t="str">
        <f t="shared" si="3"/>
        <v/>
      </c>
    </row>
    <row r="200" s="1" customFormat="1" spans="1:5">
      <c r="A200" s="15" t="s">
        <v>382</v>
      </c>
      <c r="B200" s="16" t="s">
        <v>383</v>
      </c>
      <c r="C200" s="17">
        <v>0</v>
      </c>
      <c r="D200" s="18"/>
      <c r="E200" s="19" t="str">
        <f t="shared" si="3"/>
        <v/>
      </c>
    </row>
    <row r="201" s="1" customFormat="1" spans="1:5">
      <c r="A201" s="15" t="s">
        <v>384</v>
      </c>
      <c r="B201" s="16" t="s">
        <v>385</v>
      </c>
      <c r="C201" s="17">
        <v>0</v>
      </c>
      <c r="D201" s="18"/>
      <c r="E201" s="19" t="str">
        <f t="shared" si="3"/>
        <v/>
      </c>
    </row>
    <row r="202" s="1" customFormat="1" spans="1:5">
      <c r="A202" s="15" t="s">
        <v>386</v>
      </c>
      <c r="B202" s="16" t="s">
        <v>387</v>
      </c>
      <c r="C202" s="17">
        <v>0</v>
      </c>
      <c r="D202" s="18"/>
      <c r="E202" s="19" t="str">
        <f t="shared" si="3"/>
        <v/>
      </c>
    </row>
    <row r="203" s="1" customFormat="1" spans="1:5">
      <c r="A203" s="15" t="s">
        <v>388</v>
      </c>
      <c r="B203" s="16" t="s">
        <v>112</v>
      </c>
      <c r="C203" s="17">
        <v>0</v>
      </c>
      <c r="D203" s="18"/>
      <c r="E203" s="19" t="str">
        <f t="shared" si="3"/>
        <v/>
      </c>
    </row>
    <row r="204" s="1" customFormat="1" spans="1:5">
      <c r="A204" s="15" t="s">
        <v>389</v>
      </c>
      <c r="B204" s="16" t="s">
        <v>390</v>
      </c>
      <c r="C204" s="17">
        <v>161</v>
      </c>
      <c r="D204" s="18">
        <v>216</v>
      </c>
      <c r="E204" s="19">
        <f t="shared" si="3"/>
        <v>1.3416149068323</v>
      </c>
    </row>
    <row r="205" s="1" customFormat="1" spans="1:5">
      <c r="A205" s="93" t="s">
        <v>391</v>
      </c>
      <c r="B205" s="16" t="s">
        <v>94</v>
      </c>
      <c r="C205" s="17"/>
      <c r="D205" s="18"/>
      <c r="E205" s="19" t="str">
        <f t="shared" si="3"/>
        <v/>
      </c>
    </row>
    <row r="206" s="1" customFormat="1" spans="1:5">
      <c r="A206" s="93" t="s">
        <v>392</v>
      </c>
      <c r="B206" s="16" t="s">
        <v>96</v>
      </c>
      <c r="C206" s="17"/>
      <c r="D206" s="18"/>
      <c r="E206" s="19" t="str">
        <f t="shared" si="3"/>
        <v/>
      </c>
    </row>
    <row r="207" s="1" customFormat="1" spans="1:5">
      <c r="A207" s="93" t="s">
        <v>393</v>
      </c>
      <c r="B207" s="16" t="s">
        <v>98</v>
      </c>
      <c r="C207" s="17"/>
      <c r="D207" s="18"/>
      <c r="E207" s="19" t="str">
        <f t="shared" si="3"/>
        <v/>
      </c>
    </row>
    <row r="208" s="1" customFormat="1" spans="1:5">
      <c r="A208" s="93" t="s">
        <v>394</v>
      </c>
      <c r="B208" s="16" t="s">
        <v>318</v>
      </c>
      <c r="C208" s="17"/>
      <c r="D208" s="18"/>
      <c r="E208" s="19" t="str">
        <f t="shared" si="3"/>
        <v/>
      </c>
    </row>
    <row r="209" s="1" customFormat="1" spans="1:5">
      <c r="A209" s="93" t="s">
        <v>395</v>
      </c>
      <c r="B209" s="16" t="s">
        <v>112</v>
      </c>
      <c r="C209" s="17"/>
      <c r="D209" s="18"/>
      <c r="E209" s="19" t="str">
        <f t="shared" si="3"/>
        <v/>
      </c>
    </row>
    <row r="210" s="1" customFormat="1" spans="1:5">
      <c r="A210" s="93" t="s">
        <v>396</v>
      </c>
      <c r="B210" s="16" t="s">
        <v>397</v>
      </c>
      <c r="C210" s="17"/>
      <c r="D210" s="18"/>
      <c r="E210" s="19" t="str">
        <f t="shared" si="3"/>
        <v/>
      </c>
    </row>
    <row r="211" s="1" customFormat="1" spans="1:5">
      <c r="A211" s="93" t="s">
        <v>398</v>
      </c>
      <c r="B211" s="16" t="s">
        <v>94</v>
      </c>
      <c r="C211" s="17"/>
      <c r="D211" s="18"/>
      <c r="E211" s="19" t="str">
        <f t="shared" si="3"/>
        <v/>
      </c>
    </row>
    <row r="212" s="1" customFormat="1" spans="1:5">
      <c r="A212" s="93" t="s">
        <v>399</v>
      </c>
      <c r="B212" s="16" t="s">
        <v>96</v>
      </c>
      <c r="C212" s="17"/>
      <c r="D212" s="18"/>
      <c r="E212" s="19" t="str">
        <f t="shared" si="3"/>
        <v/>
      </c>
    </row>
    <row r="213" s="1" customFormat="1" spans="1:5">
      <c r="A213" s="93" t="s">
        <v>400</v>
      </c>
      <c r="B213" s="16" t="s">
        <v>98</v>
      </c>
      <c r="C213" s="17"/>
      <c r="D213" s="18"/>
      <c r="E213" s="19" t="str">
        <f t="shared" si="3"/>
        <v/>
      </c>
    </row>
    <row r="214" s="1" customFormat="1" spans="1:5">
      <c r="A214" s="93" t="s">
        <v>401</v>
      </c>
      <c r="B214" s="16" t="s">
        <v>402</v>
      </c>
      <c r="C214" s="17"/>
      <c r="D214" s="18">
        <v>1</v>
      </c>
      <c r="E214" s="19" t="str">
        <f t="shared" si="3"/>
        <v/>
      </c>
    </row>
    <row r="215" s="1" customFormat="1" spans="1:5">
      <c r="A215" s="93" t="s">
        <v>403</v>
      </c>
      <c r="B215" s="16" t="s">
        <v>404</v>
      </c>
      <c r="C215" s="17"/>
      <c r="D215" s="18"/>
      <c r="E215" s="19" t="str">
        <f t="shared" si="3"/>
        <v/>
      </c>
    </row>
    <row r="216" s="1" customFormat="1" spans="1:5">
      <c r="A216" s="15" t="s">
        <v>405</v>
      </c>
      <c r="B216" s="20" t="s">
        <v>406</v>
      </c>
      <c r="C216" s="17"/>
      <c r="D216" s="18"/>
      <c r="E216" s="19" t="str">
        <f t="shared" si="3"/>
        <v/>
      </c>
    </row>
    <row r="217" s="1" customFormat="1" spans="1:5">
      <c r="A217" s="15" t="s">
        <v>407</v>
      </c>
      <c r="B217" s="20" t="s">
        <v>408</v>
      </c>
      <c r="C217" s="17"/>
      <c r="D217" s="18"/>
      <c r="E217" s="19" t="str">
        <f t="shared" si="3"/>
        <v/>
      </c>
    </row>
    <row r="218" s="1" customFormat="1" spans="1:5">
      <c r="A218" s="15" t="s">
        <v>409</v>
      </c>
      <c r="B218" s="16" t="s">
        <v>94</v>
      </c>
      <c r="C218" s="17"/>
      <c r="D218" s="18"/>
      <c r="E218" s="19" t="str">
        <f t="shared" si="3"/>
        <v/>
      </c>
    </row>
    <row r="219" s="1" customFormat="1" spans="1:5">
      <c r="A219" s="15" t="s">
        <v>410</v>
      </c>
      <c r="B219" s="16" t="s">
        <v>96</v>
      </c>
      <c r="C219" s="17"/>
      <c r="D219" s="18"/>
      <c r="E219" s="19" t="str">
        <f t="shared" si="3"/>
        <v/>
      </c>
    </row>
    <row r="220" s="1" customFormat="1" spans="1:5">
      <c r="A220" s="15" t="s">
        <v>411</v>
      </c>
      <c r="B220" s="16" t="s">
        <v>98</v>
      </c>
      <c r="C220" s="17"/>
      <c r="D220" s="18"/>
      <c r="E220" s="19" t="str">
        <f t="shared" si="3"/>
        <v/>
      </c>
    </row>
    <row r="221" s="1" customFormat="1" spans="1:5">
      <c r="A221" s="15" t="s">
        <v>412</v>
      </c>
      <c r="B221" s="16" t="s">
        <v>318</v>
      </c>
      <c r="C221" s="17"/>
      <c r="D221" s="18"/>
      <c r="E221" s="19" t="str">
        <f t="shared" si="3"/>
        <v/>
      </c>
    </row>
    <row r="222" s="1" customFormat="1" spans="1:5">
      <c r="A222" s="15" t="s">
        <v>413</v>
      </c>
      <c r="B222" s="16" t="s">
        <v>112</v>
      </c>
      <c r="C222" s="17"/>
      <c r="D222" s="18"/>
      <c r="E222" s="19" t="str">
        <f t="shared" si="3"/>
        <v/>
      </c>
    </row>
    <row r="223" s="1" customFormat="1" spans="1:5">
      <c r="A223" s="15" t="s">
        <v>414</v>
      </c>
      <c r="B223" s="16" t="s">
        <v>415</v>
      </c>
      <c r="C223" s="17"/>
      <c r="D223" s="18"/>
      <c r="E223" s="19" t="str">
        <f t="shared" si="3"/>
        <v/>
      </c>
    </row>
    <row r="224" s="1" customFormat="1" spans="1:5">
      <c r="A224" s="15" t="s">
        <v>416</v>
      </c>
      <c r="B224" s="16" t="s">
        <v>417</v>
      </c>
      <c r="C224" s="17"/>
      <c r="D224" s="18"/>
      <c r="E224" s="19" t="str">
        <f t="shared" si="3"/>
        <v/>
      </c>
    </row>
    <row r="225" s="1" customFormat="1" spans="1:5">
      <c r="A225" s="15" t="s">
        <v>418</v>
      </c>
      <c r="B225" s="21" t="s">
        <v>419</v>
      </c>
      <c r="C225" s="17"/>
      <c r="D225" s="18"/>
      <c r="E225" s="19" t="str">
        <f t="shared" si="3"/>
        <v/>
      </c>
    </row>
    <row r="226" s="1" customFormat="1" spans="1:5">
      <c r="A226" s="15" t="s">
        <v>420</v>
      </c>
      <c r="B226" s="21" t="s">
        <v>421</v>
      </c>
      <c r="C226" s="17"/>
      <c r="D226" s="18"/>
      <c r="E226" s="19" t="str">
        <f t="shared" si="3"/>
        <v/>
      </c>
    </row>
    <row r="227" s="1" customFormat="1" spans="1:5">
      <c r="A227" s="15" t="s">
        <v>422</v>
      </c>
      <c r="B227" s="21" t="s">
        <v>423</v>
      </c>
      <c r="C227" s="17"/>
      <c r="D227" s="18"/>
      <c r="E227" s="19" t="str">
        <f t="shared" si="3"/>
        <v/>
      </c>
    </row>
    <row r="228" s="1" customFormat="1" spans="1:5">
      <c r="A228" s="15" t="s">
        <v>424</v>
      </c>
      <c r="B228" s="21" t="s">
        <v>425</v>
      </c>
      <c r="C228" s="17"/>
      <c r="D228" s="18"/>
      <c r="E228" s="19" t="str">
        <f t="shared" si="3"/>
        <v/>
      </c>
    </row>
    <row r="229" s="1" customFormat="1" spans="1:5">
      <c r="A229" s="15" t="s">
        <v>426</v>
      </c>
      <c r="B229" s="21" t="s">
        <v>427</v>
      </c>
      <c r="C229" s="17"/>
      <c r="D229" s="18"/>
      <c r="E229" s="19" t="str">
        <f t="shared" si="3"/>
        <v/>
      </c>
    </row>
    <row r="230" s="1" customFormat="1" spans="1:5">
      <c r="A230" s="15" t="s">
        <v>428</v>
      </c>
      <c r="B230" s="21" t="s">
        <v>429</v>
      </c>
      <c r="C230" s="17"/>
      <c r="D230" s="18"/>
      <c r="E230" s="19" t="str">
        <f t="shared" si="3"/>
        <v/>
      </c>
    </row>
    <row r="231" s="1" customFormat="1" spans="1:5">
      <c r="A231" s="15" t="s">
        <v>430</v>
      </c>
      <c r="B231" s="21" t="s">
        <v>431</v>
      </c>
      <c r="C231" s="17"/>
      <c r="D231" s="18"/>
      <c r="E231" s="19" t="str">
        <f t="shared" si="3"/>
        <v/>
      </c>
    </row>
    <row r="232" s="1" customFormat="1" spans="1:5">
      <c r="A232" s="15" t="s">
        <v>432</v>
      </c>
      <c r="B232" s="20" t="s">
        <v>433</v>
      </c>
      <c r="C232" s="17"/>
      <c r="D232" s="18"/>
      <c r="E232" s="19" t="str">
        <f t="shared" si="3"/>
        <v/>
      </c>
    </row>
    <row r="233" s="1" customFormat="1" spans="1:5">
      <c r="A233" s="15" t="s">
        <v>434</v>
      </c>
      <c r="B233" s="16" t="s">
        <v>435</v>
      </c>
      <c r="C233" s="17"/>
      <c r="D233" s="18"/>
      <c r="E233" s="19" t="str">
        <f t="shared" si="3"/>
        <v/>
      </c>
    </row>
    <row r="234" s="1" customFormat="1" spans="1:5">
      <c r="A234" s="15" t="s">
        <v>436</v>
      </c>
      <c r="B234" s="16" t="s">
        <v>437</v>
      </c>
      <c r="C234" s="17"/>
      <c r="D234" s="18"/>
      <c r="E234" s="19" t="str">
        <f t="shared" si="3"/>
        <v/>
      </c>
    </row>
    <row r="235" s="1" customFormat="1" spans="1:5">
      <c r="A235" s="15" t="s">
        <v>438</v>
      </c>
      <c r="B235" s="16" t="s">
        <v>439</v>
      </c>
      <c r="C235" s="17"/>
      <c r="D235" s="18"/>
      <c r="E235" s="19" t="str">
        <f t="shared" si="3"/>
        <v/>
      </c>
    </row>
    <row r="236" s="1" customFormat="1" spans="1:5">
      <c r="A236" s="15" t="s">
        <v>440</v>
      </c>
      <c r="B236" s="20" t="s">
        <v>441</v>
      </c>
      <c r="C236" s="17"/>
      <c r="D236" s="18"/>
      <c r="E236" s="19" t="str">
        <f t="shared" si="3"/>
        <v/>
      </c>
    </row>
    <row r="237" s="1" customFormat="1" spans="1:5">
      <c r="A237" s="15" t="s">
        <v>442</v>
      </c>
      <c r="B237" s="20" t="s">
        <v>443</v>
      </c>
      <c r="C237" s="17"/>
      <c r="D237" s="18"/>
      <c r="E237" s="19" t="str">
        <f t="shared" si="3"/>
        <v/>
      </c>
    </row>
    <row r="238" s="1" customFormat="1" spans="1:5">
      <c r="A238" s="23" t="s">
        <v>444</v>
      </c>
      <c r="B238" s="20" t="s">
        <v>445</v>
      </c>
      <c r="C238" s="17"/>
      <c r="D238" s="18"/>
      <c r="E238" s="19" t="str">
        <f t="shared" si="3"/>
        <v/>
      </c>
    </row>
    <row r="239" s="1" customFormat="1" spans="1:5">
      <c r="A239" s="15" t="s">
        <v>446</v>
      </c>
      <c r="B239" s="21" t="s">
        <v>447</v>
      </c>
      <c r="C239" s="17"/>
      <c r="D239" s="18"/>
      <c r="E239" s="19" t="str">
        <f t="shared" si="3"/>
        <v/>
      </c>
    </row>
    <row r="240" s="1" customFormat="1" spans="1:5">
      <c r="A240" s="15" t="s">
        <v>448</v>
      </c>
      <c r="B240" s="16" t="s">
        <v>449</v>
      </c>
      <c r="C240" s="17"/>
      <c r="D240" s="18"/>
      <c r="E240" s="19" t="str">
        <f t="shared" si="3"/>
        <v/>
      </c>
    </row>
    <row r="241" s="1" customFormat="1" spans="1:5">
      <c r="A241" s="15" t="s">
        <v>450</v>
      </c>
      <c r="B241" s="16" t="s">
        <v>62</v>
      </c>
      <c r="C241" s="17"/>
      <c r="D241" s="18"/>
      <c r="E241" s="19" t="str">
        <f t="shared" si="3"/>
        <v/>
      </c>
    </row>
    <row r="242" s="1" customFormat="1" spans="1:5">
      <c r="A242" s="15" t="s">
        <v>451</v>
      </c>
      <c r="B242" s="20" t="s">
        <v>94</v>
      </c>
      <c r="C242" s="17"/>
      <c r="D242" s="18"/>
      <c r="E242" s="19" t="str">
        <f t="shared" si="3"/>
        <v/>
      </c>
    </row>
    <row r="243" s="1" customFormat="1" spans="1:5">
      <c r="A243" s="15" t="s">
        <v>452</v>
      </c>
      <c r="B243" s="20" t="s">
        <v>96</v>
      </c>
      <c r="C243" s="17"/>
      <c r="D243" s="18"/>
      <c r="E243" s="19" t="str">
        <f t="shared" si="3"/>
        <v/>
      </c>
    </row>
    <row r="244" s="1" customFormat="1" spans="1:5">
      <c r="A244" s="15" t="s">
        <v>453</v>
      </c>
      <c r="B244" s="20" t="s">
        <v>98</v>
      </c>
      <c r="C244" s="17"/>
      <c r="D244" s="18"/>
      <c r="E244" s="19" t="str">
        <f t="shared" si="3"/>
        <v/>
      </c>
    </row>
    <row r="245" s="1" customFormat="1" spans="1:5">
      <c r="A245" s="15" t="s">
        <v>454</v>
      </c>
      <c r="B245" s="20" t="s">
        <v>112</v>
      </c>
      <c r="C245" s="17"/>
      <c r="D245" s="18"/>
      <c r="E245" s="19" t="str">
        <f t="shared" si="3"/>
        <v/>
      </c>
    </row>
    <row r="246" s="1" customFormat="1" spans="1:5">
      <c r="A246" s="15" t="s">
        <v>455</v>
      </c>
      <c r="B246" s="20" t="s">
        <v>456</v>
      </c>
      <c r="C246" s="17"/>
      <c r="D246" s="18"/>
      <c r="E246" s="19" t="str">
        <f t="shared" si="3"/>
        <v/>
      </c>
    </row>
    <row r="247" s="1" customFormat="1" spans="1:5">
      <c r="A247" s="15" t="s">
        <v>457</v>
      </c>
      <c r="B247" s="20" t="s">
        <v>458</v>
      </c>
      <c r="C247" s="17"/>
      <c r="D247" s="18"/>
      <c r="E247" s="19" t="str">
        <f t="shared" si="3"/>
        <v/>
      </c>
    </row>
    <row r="248" s="1" customFormat="1" spans="1:5">
      <c r="A248" s="15" t="s">
        <v>459</v>
      </c>
      <c r="B248" s="20" t="s">
        <v>460</v>
      </c>
      <c r="C248" s="17"/>
      <c r="D248" s="18"/>
      <c r="E248" s="19" t="str">
        <f t="shared" si="3"/>
        <v/>
      </c>
    </row>
    <row r="249" s="1" customFormat="1" spans="1:5">
      <c r="A249" s="15" t="s">
        <v>461</v>
      </c>
      <c r="B249" s="20" t="s">
        <v>462</v>
      </c>
      <c r="C249" s="17"/>
      <c r="D249" s="18"/>
      <c r="E249" s="19" t="str">
        <f t="shared" si="3"/>
        <v/>
      </c>
    </row>
    <row r="250" s="1" customFormat="1" spans="1:5">
      <c r="A250" s="15" t="s">
        <v>463</v>
      </c>
      <c r="B250" s="16" t="s">
        <v>464</v>
      </c>
      <c r="C250" s="17"/>
      <c r="D250" s="18"/>
      <c r="E250" s="19" t="str">
        <f t="shared" si="3"/>
        <v/>
      </c>
    </row>
    <row r="251" s="1" customFormat="1" spans="1:5">
      <c r="A251" s="15" t="s">
        <v>465</v>
      </c>
      <c r="B251" s="16" t="s">
        <v>466</v>
      </c>
      <c r="C251" s="17"/>
      <c r="D251" s="18"/>
      <c r="E251" s="19" t="str">
        <f t="shared" si="3"/>
        <v/>
      </c>
    </row>
    <row r="252" s="1" customFormat="1" spans="1:5">
      <c r="A252" s="15" t="s">
        <v>467</v>
      </c>
      <c r="B252" s="20" t="s">
        <v>468</v>
      </c>
      <c r="C252" s="17"/>
      <c r="D252" s="18"/>
      <c r="E252" s="19" t="str">
        <f t="shared" si="3"/>
        <v/>
      </c>
    </row>
    <row r="253" s="1" customFormat="1" spans="1:5">
      <c r="A253" s="15" t="s">
        <v>469</v>
      </c>
      <c r="B253" s="21" t="s">
        <v>470</v>
      </c>
      <c r="C253" s="17"/>
      <c r="D253" s="18"/>
      <c r="E253" s="19" t="str">
        <f t="shared" si="3"/>
        <v/>
      </c>
    </row>
    <row r="254" s="1" customFormat="1" spans="1:5">
      <c r="A254" s="15" t="s">
        <v>471</v>
      </c>
      <c r="B254" s="16" t="s">
        <v>472</v>
      </c>
      <c r="C254" s="17"/>
      <c r="D254" s="18"/>
      <c r="E254" s="19" t="str">
        <f t="shared" si="3"/>
        <v/>
      </c>
    </row>
    <row r="255" s="1" customFormat="1" spans="1:5">
      <c r="A255" s="15" t="s">
        <v>473</v>
      </c>
      <c r="B255" s="16" t="s">
        <v>474</v>
      </c>
      <c r="C255" s="17"/>
      <c r="D255" s="18"/>
      <c r="E255" s="19" t="str">
        <f t="shared" si="3"/>
        <v/>
      </c>
    </row>
    <row r="256" s="1" customFormat="1" spans="1:5">
      <c r="A256" s="15" t="s">
        <v>475</v>
      </c>
      <c r="B256" s="16" t="s">
        <v>476</v>
      </c>
      <c r="C256" s="17"/>
      <c r="D256" s="18"/>
      <c r="E256" s="19" t="str">
        <f t="shared" si="3"/>
        <v/>
      </c>
    </row>
    <row r="257" s="1" customFormat="1" spans="1:5">
      <c r="A257" s="15" t="s">
        <v>477</v>
      </c>
      <c r="B257" s="20" t="s">
        <v>478</v>
      </c>
      <c r="C257" s="17"/>
      <c r="D257" s="18"/>
      <c r="E257" s="19" t="str">
        <f t="shared" si="3"/>
        <v/>
      </c>
    </row>
    <row r="258" s="1" customFormat="1" spans="1:5">
      <c r="A258" s="15" t="s">
        <v>479</v>
      </c>
      <c r="B258" s="20" t="s">
        <v>480</v>
      </c>
      <c r="C258" s="17"/>
      <c r="D258" s="18"/>
      <c r="E258" s="19" t="str">
        <f t="shared" si="3"/>
        <v/>
      </c>
    </row>
    <row r="259" s="1" customFormat="1" spans="1:5">
      <c r="A259" s="15" t="s">
        <v>481</v>
      </c>
      <c r="B259" s="20" t="s">
        <v>482</v>
      </c>
      <c r="C259" s="17"/>
      <c r="D259" s="18"/>
      <c r="E259" s="19" t="str">
        <f t="shared" si="3"/>
        <v/>
      </c>
    </row>
    <row r="260" s="1" customFormat="1" spans="1:5">
      <c r="A260" s="15" t="s">
        <v>483</v>
      </c>
      <c r="B260" s="20" t="s">
        <v>484</v>
      </c>
      <c r="C260" s="17"/>
      <c r="D260" s="18"/>
      <c r="E260" s="19" t="str">
        <f t="shared" si="3"/>
        <v/>
      </c>
    </row>
    <row r="261" s="1" customFormat="1" spans="1:5">
      <c r="A261" s="15" t="s">
        <v>485</v>
      </c>
      <c r="B261" s="16" t="s">
        <v>486</v>
      </c>
      <c r="C261" s="17"/>
      <c r="D261" s="18"/>
      <c r="E261" s="19" t="str">
        <f t="shared" si="3"/>
        <v/>
      </c>
    </row>
    <row r="262" s="1" customFormat="1" spans="1:5">
      <c r="A262" s="15" t="s">
        <v>487</v>
      </c>
      <c r="B262" s="16" t="s">
        <v>488</v>
      </c>
      <c r="C262" s="17"/>
      <c r="D262" s="18"/>
      <c r="E262" s="19" t="str">
        <f t="shared" ref="E262:E325" si="4">IFERROR($D262/C262,"")</f>
        <v/>
      </c>
    </row>
    <row r="263" s="1" customFormat="1" spans="1:5">
      <c r="A263" s="15" t="s">
        <v>489</v>
      </c>
      <c r="B263" s="20" t="s">
        <v>94</v>
      </c>
      <c r="C263" s="17"/>
      <c r="D263" s="18"/>
      <c r="E263" s="19" t="str">
        <f t="shared" si="4"/>
        <v/>
      </c>
    </row>
    <row r="264" s="1" customFormat="1" spans="1:5">
      <c r="A264" s="15" t="s">
        <v>490</v>
      </c>
      <c r="B264" s="20" t="s">
        <v>96</v>
      </c>
      <c r="C264" s="17"/>
      <c r="D264" s="18"/>
      <c r="E264" s="19" t="str">
        <f t="shared" si="4"/>
        <v/>
      </c>
    </row>
    <row r="265" s="1" customFormat="1" spans="1:5">
      <c r="A265" s="15" t="s">
        <v>491</v>
      </c>
      <c r="B265" s="16" t="s">
        <v>98</v>
      </c>
      <c r="C265" s="17"/>
      <c r="D265" s="18"/>
      <c r="E265" s="19" t="str">
        <f t="shared" si="4"/>
        <v/>
      </c>
    </row>
    <row r="266" s="1" customFormat="1" spans="1:5">
      <c r="A266" s="15" t="s">
        <v>492</v>
      </c>
      <c r="B266" s="16" t="s">
        <v>183</v>
      </c>
      <c r="C266" s="17"/>
      <c r="D266" s="18"/>
      <c r="E266" s="19" t="str">
        <f t="shared" si="4"/>
        <v/>
      </c>
    </row>
    <row r="267" s="1" customFormat="1" spans="1:5">
      <c r="A267" s="15" t="s">
        <v>493</v>
      </c>
      <c r="B267" s="16" t="s">
        <v>494</v>
      </c>
      <c r="C267" s="17"/>
      <c r="D267" s="18"/>
      <c r="E267" s="19" t="str">
        <f t="shared" si="4"/>
        <v/>
      </c>
    </row>
    <row r="268" s="1" customFormat="1" spans="1:5">
      <c r="A268" s="15" t="s">
        <v>495</v>
      </c>
      <c r="B268" s="20" t="s">
        <v>496</v>
      </c>
      <c r="C268" s="17"/>
      <c r="D268" s="18"/>
      <c r="E268" s="19" t="str">
        <f t="shared" si="4"/>
        <v/>
      </c>
    </row>
    <row r="269" s="1" customFormat="1" spans="1:5">
      <c r="A269" s="15" t="s">
        <v>497</v>
      </c>
      <c r="B269" s="20" t="s">
        <v>498</v>
      </c>
      <c r="C269" s="17"/>
      <c r="D269" s="18"/>
      <c r="E269" s="19" t="str">
        <f t="shared" si="4"/>
        <v/>
      </c>
    </row>
    <row r="270" s="1" customFormat="1" spans="1:5">
      <c r="A270" s="15" t="s">
        <v>499</v>
      </c>
      <c r="B270" s="20" t="s">
        <v>500</v>
      </c>
      <c r="C270" s="17"/>
      <c r="D270" s="18"/>
      <c r="E270" s="19" t="str">
        <f t="shared" si="4"/>
        <v/>
      </c>
    </row>
    <row r="271" s="1" customFormat="1" spans="1:5">
      <c r="A271" s="15" t="s">
        <v>501</v>
      </c>
      <c r="B271" s="21" t="s">
        <v>112</v>
      </c>
      <c r="C271" s="17"/>
      <c r="D271" s="18"/>
      <c r="E271" s="19" t="str">
        <f t="shared" si="4"/>
        <v/>
      </c>
    </row>
    <row r="272" s="1" customFormat="1" spans="1:5">
      <c r="A272" s="15" t="s">
        <v>502</v>
      </c>
      <c r="B272" s="16" t="s">
        <v>503</v>
      </c>
      <c r="C272" s="17">
        <v>309</v>
      </c>
      <c r="D272" s="18">
        <v>432</v>
      </c>
      <c r="E272" s="19">
        <f t="shared" si="4"/>
        <v>1.39805825242718</v>
      </c>
    </row>
    <row r="273" s="1" customFormat="1" spans="1:5">
      <c r="A273" s="15" t="s">
        <v>504</v>
      </c>
      <c r="B273" s="16" t="s">
        <v>94</v>
      </c>
      <c r="C273" s="17"/>
      <c r="D273" s="18"/>
      <c r="E273" s="19" t="str">
        <f t="shared" si="4"/>
        <v/>
      </c>
    </row>
    <row r="274" s="1" customFormat="1" spans="1:5">
      <c r="A274" s="15" t="s">
        <v>505</v>
      </c>
      <c r="B274" s="20" t="s">
        <v>96</v>
      </c>
      <c r="C274" s="17"/>
      <c r="D274" s="18"/>
      <c r="E274" s="19" t="str">
        <f t="shared" si="4"/>
        <v/>
      </c>
    </row>
    <row r="275" s="1" customFormat="1" spans="1:5">
      <c r="A275" s="15" t="s">
        <v>506</v>
      </c>
      <c r="B275" s="20" t="s">
        <v>98</v>
      </c>
      <c r="C275" s="17"/>
      <c r="D275" s="18"/>
      <c r="E275" s="19" t="str">
        <f t="shared" si="4"/>
        <v/>
      </c>
    </row>
    <row r="276" s="1" customFormat="1" spans="1:5">
      <c r="A276" s="15" t="s">
        <v>507</v>
      </c>
      <c r="B276" s="20" t="s">
        <v>508</v>
      </c>
      <c r="C276" s="17"/>
      <c r="D276" s="18"/>
      <c r="E276" s="19" t="str">
        <f t="shared" si="4"/>
        <v/>
      </c>
    </row>
    <row r="277" s="1" customFormat="1" spans="1:5">
      <c r="A277" s="15" t="s">
        <v>509</v>
      </c>
      <c r="B277" s="20" t="s">
        <v>112</v>
      </c>
      <c r="C277" s="17"/>
      <c r="D277" s="18"/>
      <c r="E277" s="19" t="str">
        <f t="shared" si="4"/>
        <v/>
      </c>
    </row>
    <row r="278" s="1" customFormat="1" spans="1:5">
      <c r="A278" s="15" t="s">
        <v>510</v>
      </c>
      <c r="B278" s="20" t="s">
        <v>511</v>
      </c>
      <c r="C278" s="17"/>
      <c r="D278" s="18"/>
      <c r="E278" s="19" t="str">
        <f t="shared" si="4"/>
        <v/>
      </c>
    </row>
    <row r="279" s="1" customFormat="1" spans="1:5">
      <c r="A279" s="15" t="s">
        <v>512</v>
      </c>
      <c r="B279" s="16" t="s">
        <v>94</v>
      </c>
      <c r="C279" s="17"/>
      <c r="D279" s="18"/>
      <c r="E279" s="19" t="str">
        <f t="shared" si="4"/>
        <v/>
      </c>
    </row>
    <row r="280" s="1" customFormat="1" spans="1:5">
      <c r="A280" s="15" t="s">
        <v>513</v>
      </c>
      <c r="B280" s="16" t="s">
        <v>96</v>
      </c>
      <c r="C280" s="17"/>
      <c r="D280" s="18"/>
      <c r="E280" s="19" t="str">
        <f t="shared" si="4"/>
        <v/>
      </c>
    </row>
    <row r="281" s="1" customFormat="1" spans="1:5">
      <c r="A281" s="15" t="s">
        <v>514</v>
      </c>
      <c r="B281" s="20" t="s">
        <v>98</v>
      </c>
      <c r="C281" s="17"/>
      <c r="D281" s="18"/>
      <c r="E281" s="19" t="str">
        <f t="shared" si="4"/>
        <v/>
      </c>
    </row>
    <row r="282" s="1" customFormat="1" spans="1:5">
      <c r="A282" s="15" t="s">
        <v>515</v>
      </c>
      <c r="B282" s="20" t="s">
        <v>516</v>
      </c>
      <c r="C282" s="17"/>
      <c r="D282" s="18"/>
      <c r="E282" s="19" t="str">
        <f t="shared" si="4"/>
        <v/>
      </c>
    </row>
    <row r="283" s="1" customFormat="1" spans="1:5">
      <c r="A283" s="15" t="s">
        <v>517</v>
      </c>
      <c r="B283" s="20" t="s">
        <v>518</v>
      </c>
      <c r="C283" s="17"/>
      <c r="D283" s="18"/>
      <c r="E283" s="19" t="str">
        <f t="shared" si="4"/>
        <v/>
      </c>
    </row>
    <row r="284" s="1" customFormat="1" spans="1:5">
      <c r="A284" s="15" t="s">
        <v>519</v>
      </c>
      <c r="B284" s="21" t="s">
        <v>112</v>
      </c>
      <c r="C284" s="17"/>
      <c r="D284" s="18"/>
      <c r="E284" s="19" t="str">
        <f t="shared" si="4"/>
        <v/>
      </c>
    </row>
    <row r="285" s="1" customFormat="1" spans="1:5">
      <c r="A285" s="15" t="s">
        <v>520</v>
      </c>
      <c r="B285" s="16" t="s">
        <v>521</v>
      </c>
      <c r="C285" s="17"/>
      <c r="D285" s="18"/>
      <c r="E285" s="19" t="str">
        <f t="shared" si="4"/>
        <v/>
      </c>
    </row>
    <row r="286" s="1" customFormat="1" spans="1:5">
      <c r="A286" s="15" t="s">
        <v>522</v>
      </c>
      <c r="B286" s="16" t="s">
        <v>94</v>
      </c>
      <c r="C286" s="17"/>
      <c r="D286" s="18"/>
      <c r="E286" s="19" t="str">
        <f t="shared" si="4"/>
        <v/>
      </c>
    </row>
    <row r="287" s="1" customFormat="1" spans="1:5">
      <c r="A287" s="15" t="s">
        <v>523</v>
      </c>
      <c r="B287" s="16" t="s">
        <v>96</v>
      </c>
      <c r="C287" s="17"/>
      <c r="D287" s="18"/>
      <c r="E287" s="19" t="str">
        <f t="shared" si="4"/>
        <v/>
      </c>
    </row>
    <row r="288" s="1" customFormat="1" spans="1:5">
      <c r="A288" s="15" t="s">
        <v>524</v>
      </c>
      <c r="B288" s="20" t="s">
        <v>98</v>
      </c>
      <c r="C288" s="17"/>
      <c r="D288" s="18"/>
      <c r="E288" s="19" t="str">
        <f t="shared" si="4"/>
        <v/>
      </c>
    </row>
    <row r="289" s="1" customFormat="1" spans="1:5">
      <c r="A289" s="15" t="s">
        <v>525</v>
      </c>
      <c r="B289" s="20" t="s">
        <v>526</v>
      </c>
      <c r="C289" s="17"/>
      <c r="D289" s="18"/>
      <c r="E289" s="19" t="str">
        <f t="shared" si="4"/>
        <v/>
      </c>
    </row>
    <row r="290" s="1" customFormat="1" spans="1:5">
      <c r="A290" s="15" t="s">
        <v>527</v>
      </c>
      <c r="B290" s="20" t="s">
        <v>528</v>
      </c>
      <c r="C290" s="17"/>
      <c r="D290" s="18"/>
      <c r="E290" s="19" t="str">
        <f t="shared" si="4"/>
        <v/>
      </c>
    </row>
    <row r="291" s="1" customFormat="1" spans="1:5">
      <c r="A291" s="15" t="s">
        <v>529</v>
      </c>
      <c r="B291" s="16" t="s">
        <v>530</v>
      </c>
      <c r="C291" s="17"/>
      <c r="D291" s="18"/>
      <c r="E291" s="19" t="str">
        <f t="shared" si="4"/>
        <v/>
      </c>
    </row>
    <row r="292" s="1" customFormat="1" spans="1:5">
      <c r="A292" s="15" t="s">
        <v>531</v>
      </c>
      <c r="B292" s="16" t="s">
        <v>112</v>
      </c>
      <c r="C292" s="17"/>
      <c r="D292" s="18"/>
      <c r="E292" s="19" t="str">
        <f t="shared" si="4"/>
        <v/>
      </c>
    </row>
    <row r="293" s="1" customFormat="1" spans="1:5">
      <c r="A293" s="15" t="s">
        <v>532</v>
      </c>
      <c r="B293" s="16" t="s">
        <v>533</v>
      </c>
      <c r="C293" s="17"/>
      <c r="D293" s="18"/>
      <c r="E293" s="19" t="str">
        <f t="shared" si="4"/>
        <v/>
      </c>
    </row>
    <row r="294" s="1" customFormat="1" spans="1:5">
      <c r="A294" s="15" t="s">
        <v>534</v>
      </c>
      <c r="B294" s="20" t="s">
        <v>94</v>
      </c>
      <c r="C294" s="17"/>
      <c r="D294" s="18"/>
      <c r="E294" s="19" t="str">
        <f t="shared" si="4"/>
        <v/>
      </c>
    </row>
    <row r="295" s="1" customFormat="1" spans="1:5">
      <c r="A295" s="15" t="s">
        <v>535</v>
      </c>
      <c r="B295" s="20" t="s">
        <v>96</v>
      </c>
      <c r="C295" s="17"/>
      <c r="D295" s="18"/>
      <c r="E295" s="19" t="str">
        <f t="shared" si="4"/>
        <v/>
      </c>
    </row>
    <row r="296" s="1" customFormat="1" spans="1:5">
      <c r="A296" s="15" t="s">
        <v>536</v>
      </c>
      <c r="B296" s="20" t="s">
        <v>98</v>
      </c>
      <c r="C296" s="17"/>
      <c r="D296" s="18"/>
      <c r="E296" s="19" t="str">
        <f t="shared" si="4"/>
        <v/>
      </c>
    </row>
    <row r="297" s="1" customFormat="1" spans="1:5">
      <c r="A297" s="15" t="s">
        <v>537</v>
      </c>
      <c r="B297" s="21" t="s">
        <v>538</v>
      </c>
      <c r="C297" s="17"/>
      <c r="D297" s="18"/>
      <c r="E297" s="19" t="str">
        <f t="shared" si="4"/>
        <v/>
      </c>
    </row>
    <row r="298" s="1" customFormat="1" spans="1:5">
      <c r="A298" s="15" t="s">
        <v>539</v>
      </c>
      <c r="B298" s="16" t="s">
        <v>540</v>
      </c>
      <c r="C298" s="17"/>
      <c r="D298" s="18"/>
      <c r="E298" s="19" t="str">
        <f t="shared" si="4"/>
        <v/>
      </c>
    </row>
    <row r="299" s="1" customFormat="1" spans="1:5">
      <c r="A299" s="15" t="s">
        <v>541</v>
      </c>
      <c r="B299" s="16" t="s">
        <v>542</v>
      </c>
      <c r="C299" s="17"/>
      <c r="D299" s="18"/>
      <c r="E299" s="19" t="str">
        <f t="shared" si="4"/>
        <v/>
      </c>
    </row>
    <row r="300" s="1" customFormat="1" spans="1:5">
      <c r="A300" s="15" t="s">
        <v>543</v>
      </c>
      <c r="B300" s="16" t="s">
        <v>544</v>
      </c>
      <c r="C300" s="17"/>
      <c r="D300" s="18"/>
      <c r="E300" s="19" t="str">
        <f t="shared" si="4"/>
        <v/>
      </c>
    </row>
    <row r="301" s="1" customFormat="1" spans="1:5">
      <c r="A301" s="15" t="s">
        <v>545</v>
      </c>
      <c r="B301" s="20" t="s">
        <v>546</v>
      </c>
      <c r="C301" s="17"/>
      <c r="D301" s="18"/>
      <c r="E301" s="19" t="str">
        <f t="shared" si="4"/>
        <v/>
      </c>
    </row>
    <row r="302" s="1" customFormat="1" spans="1:5">
      <c r="A302" s="15" t="s">
        <v>547</v>
      </c>
      <c r="B302" s="20" t="s">
        <v>548</v>
      </c>
      <c r="C302" s="17"/>
      <c r="D302" s="18"/>
      <c r="E302" s="19" t="str">
        <f t="shared" si="4"/>
        <v/>
      </c>
    </row>
    <row r="303" s="1" customFormat="1" spans="1:5">
      <c r="A303" s="15" t="s">
        <v>549</v>
      </c>
      <c r="B303" s="20" t="s">
        <v>550</v>
      </c>
      <c r="C303" s="17"/>
      <c r="D303" s="18"/>
      <c r="E303" s="19" t="str">
        <f t="shared" si="4"/>
        <v/>
      </c>
    </row>
    <row r="304" s="1" customFormat="1" spans="1:5">
      <c r="A304" s="15" t="s">
        <v>551</v>
      </c>
      <c r="B304" s="16" t="s">
        <v>183</v>
      </c>
      <c r="C304" s="17"/>
      <c r="D304" s="18"/>
      <c r="E304" s="19" t="str">
        <f t="shared" si="4"/>
        <v/>
      </c>
    </row>
    <row r="305" s="1" customFormat="1" spans="1:5">
      <c r="A305" s="15" t="s">
        <v>552</v>
      </c>
      <c r="B305" s="16" t="s">
        <v>112</v>
      </c>
      <c r="C305" s="17"/>
      <c r="D305" s="18"/>
      <c r="E305" s="19" t="str">
        <f t="shared" si="4"/>
        <v/>
      </c>
    </row>
    <row r="306" s="1" customFormat="1" spans="1:5">
      <c r="A306" s="15" t="s">
        <v>553</v>
      </c>
      <c r="B306" s="16" t="s">
        <v>554</v>
      </c>
      <c r="C306" s="17"/>
      <c r="D306" s="18"/>
      <c r="E306" s="19" t="str">
        <f t="shared" si="4"/>
        <v/>
      </c>
    </row>
    <row r="307" s="1" customFormat="1" spans="1:5">
      <c r="A307" s="15" t="s">
        <v>555</v>
      </c>
      <c r="B307" s="16" t="s">
        <v>94</v>
      </c>
      <c r="C307" s="17"/>
      <c r="D307" s="18"/>
      <c r="E307" s="19" t="str">
        <f t="shared" si="4"/>
        <v/>
      </c>
    </row>
    <row r="308" s="1" customFormat="1" spans="1:5">
      <c r="A308" s="15" t="s">
        <v>556</v>
      </c>
      <c r="B308" s="20" t="s">
        <v>96</v>
      </c>
      <c r="C308" s="17"/>
      <c r="D308" s="18"/>
      <c r="E308" s="19" t="str">
        <f t="shared" si="4"/>
        <v/>
      </c>
    </row>
    <row r="309" s="1" customFormat="1" spans="1:5">
      <c r="A309" s="15" t="s">
        <v>557</v>
      </c>
      <c r="B309" s="16" t="s">
        <v>98</v>
      </c>
      <c r="C309" s="17"/>
      <c r="D309" s="18"/>
      <c r="E309" s="19" t="str">
        <f t="shared" si="4"/>
        <v/>
      </c>
    </row>
    <row r="310" s="1" customFormat="1" spans="1:5">
      <c r="A310" s="15" t="s">
        <v>558</v>
      </c>
      <c r="B310" s="16" t="s">
        <v>559</v>
      </c>
      <c r="C310" s="17"/>
      <c r="D310" s="18"/>
      <c r="E310" s="19" t="str">
        <f t="shared" si="4"/>
        <v/>
      </c>
    </row>
    <row r="311" s="1" customFormat="1" spans="1:5">
      <c r="A311" s="15" t="s">
        <v>560</v>
      </c>
      <c r="B311" s="16" t="s">
        <v>561</v>
      </c>
      <c r="C311" s="17"/>
      <c r="D311" s="18"/>
      <c r="E311" s="19" t="str">
        <f t="shared" si="4"/>
        <v/>
      </c>
    </row>
    <row r="312" s="1" customFormat="1" spans="1:5">
      <c r="A312" s="15" t="s">
        <v>562</v>
      </c>
      <c r="B312" s="16" t="s">
        <v>563</v>
      </c>
      <c r="C312" s="17"/>
      <c r="D312" s="18"/>
      <c r="E312" s="19" t="str">
        <f t="shared" si="4"/>
        <v/>
      </c>
    </row>
    <row r="313" s="1" customFormat="1" spans="1:5">
      <c r="A313" s="15" t="s">
        <v>564</v>
      </c>
      <c r="B313" s="21" t="s">
        <v>183</v>
      </c>
      <c r="C313" s="17"/>
      <c r="D313" s="18"/>
      <c r="E313" s="19" t="str">
        <f t="shared" si="4"/>
        <v/>
      </c>
    </row>
    <row r="314" s="1" customFormat="1" spans="1:5">
      <c r="A314" s="15" t="s">
        <v>565</v>
      </c>
      <c r="B314" s="20" t="s">
        <v>112</v>
      </c>
      <c r="C314" s="17"/>
      <c r="D314" s="18"/>
      <c r="E314" s="19" t="str">
        <f t="shared" si="4"/>
        <v/>
      </c>
    </row>
    <row r="315" s="1" customFormat="1" spans="1:5">
      <c r="A315" s="15" t="s">
        <v>566</v>
      </c>
      <c r="B315" s="16" t="s">
        <v>567</v>
      </c>
      <c r="C315" s="17"/>
      <c r="D315" s="18"/>
      <c r="E315" s="19" t="str">
        <f t="shared" si="4"/>
        <v/>
      </c>
    </row>
    <row r="316" s="1" customFormat="1" spans="1:5">
      <c r="A316" s="15" t="s">
        <v>568</v>
      </c>
      <c r="B316" s="16" t="s">
        <v>94</v>
      </c>
      <c r="C316" s="17"/>
      <c r="D316" s="18"/>
      <c r="E316" s="19" t="str">
        <f t="shared" si="4"/>
        <v/>
      </c>
    </row>
    <row r="317" s="1" customFormat="1" spans="1:5">
      <c r="A317" s="15" t="s">
        <v>569</v>
      </c>
      <c r="B317" s="20" t="s">
        <v>96</v>
      </c>
      <c r="C317" s="17"/>
      <c r="D317" s="18"/>
      <c r="E317" s="19" t="str">
        <f t="shared" si="4"/>
        <v/>
      </c>
    </row>
    <row r="318" s="1" customFormat="1" spans="1:5">
      <c r="A318" s="15" t="s">
        <v>570</v>
      </c>
      <c r="B318" s="16" t="s">
        <v>98</v>
      </c>
      <c r="C318" s="17"/>
      <c r="D318" s="18"/>
      <c r="E318" s="19" t="str">
        <f t="shared" si="4"/>
        <v/>
      </c>
    </row>
    <row r="319" s="1" customFormat="1" spans="1:5">
      <c r="A319" s="15" t="s">
        <v>571</v>
      </c>
      <c r="B319" s="16" t="s">
        <v>572</v>
      </c>
      <c r="C319" s="17"/>
      <c r="D319" s="18"/>
      <c r="E319" s="19" t="str">
        <f t="shared" si="4"/>
        <v/>
      </c>
    </row>
    <row r="320" s="1" customFormat="1" spans="1:5">
      <c r="A320" s="15" t="s">
        <v>573</v>
      </c>
      <c r="B320" s="16" t="s">
        <v>574</v>
      </c>
      <c r="C320" s="17"/>
      <c r="D320" s="18"/>
      <c r="E320" s="19" t="str">
        <f t="shared" si="4"/>
        <v/>
      </c>
    </row>
    <row r="321" s="1" customFormat="1" spans="1:5">
      <c r="A321" s="15" t="s">
        <v>575</v>
      </c>
      <c r="B321" s="20" t="s">
        <v>576</v>
      </c>
      <c r="C321" s="17"/>
      <c r="D321" s="18"/>
      <c r="E321" s="19" t="str">
        <f t="shared" si="4"/>
        <v/>
      </c>
    </row>
    <row r="322" s="1" customFormat="1" spans="1:5">
      <c r="A322" s="15" t="s">
        <v>577</v>
      </c>
      <c r="B322" s="20" t="s">
        <v>183</v>
      </c>
      <c r="C322" s="17"/>
      <c r="D322" s="18"/>
      <c r="E322" s="19" t="str">
        <f t="shared" si="4"/>
        <v/>
      </c>
    </row>
    <row r="323" s="1" customFormat="1" spans="1:5">
      <c r="A323" s="15" t="s">
        <v>578</v>
      </c>
      <c r="B323" s="20" t="s">
        <v>112</v>
      </c>
      <c r="C323" s="17"/>
      <c r="D323" s="18"/>
      <c r="E323" s="19" t="str">
        <f t="shared" si="4"/>
        <v/>
      </c>
    </row>
    <row r="324" s="1" customFormat="1" spans="1:5">
      <c r="A324" s="15" t="s">
        <v>579</v>
      </c>
      <c r="B324" s="16" t="s">
        <v>580</v>
      </c>
      <c r="C324" s="17"/>
      <c r="D324" s="18"/>
      <c r="E324" s="19" t="str">
        <f t="shared" si="4"/>
        <v/>
      </c>
    </row>
    <row r="325" s="1" customFormat="1" spans="1:5">
      <c r="A325" s="15" t="s">
        <v>581</v>
      </c>
      <c r="B325" s="16" t="s">
        <v>94</v>
      </c>
      <c r="C325" s="17"/>
      <c r="D325" s="18"/>
      <c r="E325" s="19" t="str">
        <f t="shared" si="4"/>
        <v/>
      </c>
    </row>
    <row r="326" s="1" customFormat="1" spans="1:5">
      <c r="A326" s="15" t="s">
        <v>582</v>
      </c>
      <c r="B326" s="16" t="s">
        <v>96</v>
      </c>
      <c r="C326" s="17"/>
      <c r="D326" s="18"/>
      <c r="E326" s="19" t="str">
        <f t="shared" ref="E326:E389" si="5">IFERROR($D326/C326,"")</f>
        <v/>
      </c>
    </row>
    <row r="327" s="1" customFormat="1" spans="1:5">
      <c r="A327" s="15" t="s">
        <v>583</v>
      </c>
      <c r="B327" s="16" t="s">
        <v>98</v>
      </c>
      <c r="C327" s="17"/>
      <c r="D327" s="18"/>
      <c r="E327" s="19" t="str">
        <f t="shared" si="5"/>
        <v/>
      </c>
    </row>
    <row r="328" s="1" customFormat="1" spans="1:5">
      <c r="A328" s="15" t="s">
        <v>584</v>
      </c>
      <c r="B328" s="20" t="s">
        <v>585</v>
      </c>
      <c r="C328" s="17"/>
      <c r="D328" s="18"/>
      <c r="E328" s="19" t="str">
        <f t="shared" si="5"/>
        <v/>
      </c>
    </row>
    <row r="329" s="1" customFormat="1" spans="1:5">
      <c r="A329" s="15" t="s">
        <v>586</v>
      </c>
      <c r="B329" s="20" t="s">
        <v>587</v>
      </c>
      <c r="C329" s="17"/>
      <c r="D329" s="18"/>
      <c r="E329" s="19" t="str">
        <f t="shared" si="5"/>
        <v/>
      </c>
    </row>
    <row r="330" s="1" customFormat="1" spans="1:5">
      <c r="A330" s="15" t="s">
        <v>588</v>
      </c>
      <c r="B330" s="21" t="s">
        <v>112</v>
      </c>
      <c r="C330" s="17"/>
      <c r="D330" s="18"/>
      <c r="E330" s="19" t="str">
        <f t="shared" si="5"/>
        <v/>
      </c>
    </row>
    <row r="331" s="1" customFormat="1" spans="1:5">
      <c r="A331" s="15" t="s">
        <v>589</v>
      </c>
      <c r="B331" s="16" t="s">
        <v>590</v>
      </c>
      <c r="C331" s="17"/>
      <c r="D331" s="18"/>
      <c r="E331" s="19" t="str">
        <f t="shared" si="5"/>
        <v/>
      </c>
    </row>
    <row r="332" s="1" customFormat="1" spans="1:5">
      <c r="A332" s="15" t="s">
        <v>591</v>
      </c>
      <c r="B332" s="16" t="s">
        <v>94</v>
      </c>
      <c r="C332" s="17"/>
      <c r="D332" s="18"/>
      <c r="E332" s="19" t="str">
        <f t="shared" si="5"/>
        <v/>
      </c>
    </row>
    <row r="333" s="1" customFormat="1" spans="1:5">
      <c r="A333" s="15" t="s">
        <v>592</v>
      </c>
      <c r="B333" s="20" t="s">
        <v>96</v>
      </c>
      <c r="C333" s="17"/>
      <c r="D333" s="18"/>
      <c r="E333" s="19" t="str">
        <f t="shared" si="5"/>
        <v/>
      </c>
    </row>
    <row r="334" s="1" customFormat="1" spans="1:5">
      <c r="A334" s="15" t="s">
        <v>593</v>
      </c>
      <c r="B334" s="20" t="s">
        <v>183</v>
      </c>
      <c r="C334" s="17"/>
      <c r="D334" s="18"/>
      <c r="E334" s="19" t="str">
        <f t="shared" si="5"/>
        <v/>
      </c>
    </row>
    <row r="335" s="1" customFormat="1" spans="1:5">
      <c r="A335" s="15" t="s">
        <v>594</v>
      </c>
      <c r="B335" s="20" t="s">
        <v>595</v>
      </c>
      <c r="C335" s="17"/>
      <c r="D335" s="18"/>
      <c r="E335" s="19" t="str">
        <f t="shared" si="5"/>
        <v/>
      </c>
    </row>
    <row r="336" s="1" customFormat="1" spans="1:5">
      <c r="A336" s="15" t="s">
        <v>596</v>
      </c>
      <c r="B336" s="16" t="s">
        <v>597</v>
      </c>
      <c r="C336" s="17"/>
      <c r="D336" s="18"/>
      <c r="E336" s="19" t="str">
        <f t="shared" si="5"/>
        <v/>
      </c>
    </row>
    <row r="337" s="1" customFormat="1" spans="1:5">
      <c r="A337" s="15" t="s">
        <v>598</v>
      </c>
      <c r="B337" s="16" t="s">
        <v>599</v>
      </c>
      <c r="C337" s="17"/>
      <c r="D337" s="18"/>
      <c r="E337" s="19" t="str">
        <f t="shared" si="5"/>
        <v/>
      </c>
    </row>
    <row r="338" s="1" customFormat="1" spans="1:5">
      <c r="A338" s="15" t="s">
        <v>600</v>
      </c>
      <c r="B338" s="20" t="s">
        <v>601</v>
      </c>
      <c r="C338" s="17">
        <v>54</v>
      </c>
      <c r="D338" s="18">
        <v>68</v>
      </c>
      <c r="E338" s="19">
        <f t="shared" si="5"/>
        <v>1.25925925925926</v>
      </c>
    </row>
    <row r="339" s="1" customFormat="1" spans="1:5">
      <c r="A339" s="15" t="s">
        <v>602</v>
      </c>
      <c r="B339" s="21" t="s">
        <v>94</v>
      </c>
      <c r="C339" s="17"/>
      <c r="D339" s="18"/>
      <c r="E339" s="19" t="str">
        <f t="shared" si="5"/>
        <v/>
      </c>
    </row>
    <row r="340" s="1" customFormat="1" spans="1:5">
      <c r="A340" s="15" t="s">
        <v>603</v>
      </c>
      <c r="B340" s="16" t="s">
        <v>96</v>
      </c>
      <c r="C340" s="17"/>
      <c r="D340" s="18"/>
      <c r="E340" s="19" t="str">
        <f t="shared" si="5"/>
        <v/>
      </c>
    </row>
    <row r="341" s="1" customFormat="1" spans="1:5">
      <c r="A341" s="15" t="s">
        <v>604</v>
      </c>
      <c r="B341" s="16" t="s">
        <v>98</v>
      </c>
      <c r="C341" s="17"/>
      <c r="D341" s="18"/>
      <c r="E341" s="19" t="str">
        <f t="shared" si="5"/>
        <v/>
      </c>
    </row>
    <row r="342" s="1" customFormat="1" spans="1:5">
      <c r="A342" s="15" t="s">
        <v>605</v>
      </c>
      <c r="B342" s="16" t="s">
        <v>606</v>
      </c>
      <c r="C342" s="17"/>
      <c r="D342" s="18"/>
      <c r="E342" s="19" t="str">
        <f t="shared" si="5"/>
        <v/>
      </c>
    </row>
    <row r="343" s="1" customFormat="1" spans="1:5">
      <c r="A343" s="15" t="s">
        <v>607</v>
      </c>
      <c r="B343" s="20" t="s">
        <v>608</v>
      </c>
      <c r="C343" s="17"/>
      <c r="D343" s="18"/>
      <c r="E343" s="19" t="str">
        <f t="shared" si="5"/>
        <v/>
      </c>
    </row>
    <row r="344" s="1" customFormat="1" spans="1:5">
      <c r="A344" s="15" t="s">
        <v>609</v>
      </c>
      <c r="B344" s="20" t="s">
        <v>610</v>
      </c>
      <c r="C344" s="17"/>
      <c r="D344" s="18"/>
      <c r="E344" s="19" t="str">
        <f t="shared" si="5"/>
        <v/>
      </c>
    </row>
    <row r="345" s="1" customFormat="1" spans="1:5">
      <c r="A345" s="15" t="s">
        <v>611</v>
      </c>
      <c r="B345" s="16" t="s">
        <v>612</v>
      </c>
      <c r="C345" s="17"/>
      <c r="D345" s="18"/>
      <c r="E345" s="19" t="str">
        <f t="shared" si="5"/>
        <v/>
      </c>
    </row>
    <row r="346" s="1" customFormat="1" spans="1:5">
      <c r="A346" s="15" t="s">
        <v>613</v>
      </c>
      <c r="B346" s="16" t="s">
        <v>614</v>
      </c>
      <c r="C346" s="17"/>
      <c r="D346" s="18"/>
      <c r="E346" s="19" t="str">
        <f t="shared" si="5"/>
        <v/>
      </c>
    </row>
    <row r="347" s="1" customFormat="1" spans="1:5">
      <c r="A347" s="15" t="s">
        <v>615</v>
      </c>
      <c r="B347" s="16" t="s">
        <v>616</v>
      </c>
      <c r="C347" s="17"/>
      <c r="D347" s="18"/>
      <c r="E347" s="19" t="str">
        <f t="shared" si="5"/>
        <v/>
      </c>
    </row>
    <row r="348" s="1" customFormat="1" spans="1:5">
      <c r="A348" s="15" t="s">
        <v>617</v>
      </c>
      <c r="B348" s="16" t="s">
        <v>618</v>
      </c>
      <c r="C348" s="17"/>
      <c r="D348" s="18"/>
      <c r="E348" s="19" t="str">
        <f t="shared" si="5"/>
        <v/>
      </c>
    </row>
    <row r="349" s="1" customFormat="1" spans="1:5">
      <c r="A349" s="15" t="s">
        <v>619</v>
      </c>
      <c r="B349" s="20" t="s">
        <v>620</v>
      </c>
      <c r="C349" s="17"/>
      <c r="D349" s="18"/>
      <c r="E349" s="19" t="str">
        <f t="shared" si="5"/>
        <v/>
      </c>
    </row>
    <row r="350" s="1" customFormat="1" spans="1:5">
      <c r="A350" s="15" t="s">
        <v>621</v>
      </c>
      <c r="B350" s="20" t="s">
        <v>622</v>
      </c>
      <c r="C350" s="17"/>
      <c r="D350" s="18"/>
      <c r="E350" s="19" t="str">
        <f t="shared" si="5"/>
        <v/>
      </c>
    </row>
    <row r="351" s="1" customFormat="1" spans="1:5">
      <c r="A351" s="15" t="s">
        <v>623</v>
      </c>
      <c r="B351" s="20" t="s">
        <v>624</v>
      </c>
      <c r="C351" s="17"/>
      <c r="D351" s="18"/>
      <c r="E351" s="19" t="str">
        <f t="shared" si="5"/>
        <v/>
      </c>
    </row>
    <row r="352" s="1" customFormat="1" spans="1:5">
      <c r="A352" s="15" t="s">
        <v>625</v>
      </c>
      <c r="B352" s="21" t="s">
        <v>626</v>
      </c>
      <c r="C352" s="17"/>
      <c r="D352" s="18"/>
      <c r="E352" s="19" t="str">
        <f t="shared" si="5"/>
        <v/>
      </c>
    </row>
    <row r="353" s="1" customFormat="1" spans="1:5">
      <c r="A353" s="15" t="s">
        <v>627</v>
      </c>
      <c r="B353" s="16" t="s">
        <v>628</v>
      </c>
      <c r="C353" s="17"/>
      <c r="D353" s="18"/>
      <c r="E353" s="19" t="str">
        <f t="shared" si="5"/>
        <v/>
      </c>
    </row>
    <row r="354" s="1" customFormat="1" spans="1:5">
      <c r="A354" s="15" t="s">
        <v>629</v>
      </c>
      <c r="B354" s="16" t="s">
        <v>630</v>
      </c>
      <c r="C354" s="17"/>
      <c r="D354" s="18"/>
      <c r="E354" s="19" t="str">
        <f t="shared" si="5"/>
        <v/>
      </c>
    </row>
    <row r="355" s="1" customFormat="1" spans="1:5">
      <c r="A355" s="15" t="s">
        <v>631</v>
      </c>
      <c r="B355" s="16" t="s">
        <v>632</v>
      </c>
      <c r="C355" s="17"/>
      <c r="D355" s="18"/>
      <c r="E355" s="19" t="str">
        <f t="shared" si="5"/>
        <v/>
      </c>
    </row>
    <row r="356" s="1" customFormat="1" spans="1:5">
      <c r="A356" s="15" t="s">
        <v>633</v>
      </c>
      <c r="B356" s="21" t="s">
        <v>634</v>
      </c>
      <c r="C356" s="17"/>
      <c r="D356" s="18"/>
      <c r="E356" s="19" t="str">
        <f t="shared" si="5"/>
        <v/>
      </c>
    </row>
    <row r="357" s="1" customFormat="1" spans="1:5">
      <c r="A357" s="15" t="s">
        <v>635</v>
      </c>
      <c r="B357" s="20" t="s">
        <v>636</v>
      </c>
      <c r="C357" s="17"/>
      <c r="D357" s="18"/>
      <c r="E357" s="19" t="str">
        <f t="shared" si="5"/>
        <v/>
      </c>
    </row>
    <row r="358" s="1" customFormat="1" spans="1:5">
      <c r="A358" s="15" t="s">
        <v>637</v>
      </c>
      <c r="B358" s="16" t="s">
        <v>638</v>
      </c>
      <c r="C358" s="17"/>
      <c r="D358" s="18"/>
      <c r="E358" s="19" t="str">
        <f t="shared" si="5"/>
        <v/>
      </c>
    </row>
    <row r="359" s="1" customFormat="1" spans="1:5">
      <c r="A359" s="15" t="s">
        <v>639</v>
      </c>
      <c r="B359" s="16" t="s">
        <v>640</v>
      </c>
      <c r="C359" s="17"/>
      <c r="D359" s="18"/>
      <c r="E359" s="19" t="str">
        <f t="shared" si="5"/>
        <v/>
      </c>
    </row>
    <row r="360" s="1" customFormat="1" spans="1:5">
      <c r="A360" s="15" t="s">
        <v>641</v>
      </c>
      <c r="B360" s="20" t="s">
        <v>642</v>
      </c>
      <c r="C360" s="17"/>
      <c r="D360" s="18"/>
      <c r="E360" s="19" t="str">
        <f t="shared" si="5"/>
        <v/>
      </c>
    </row>
    <row r="361" s="1" customFormat="1" spans="1:5">
      <c r="A361" s="15" t="s">
        <v>643</v>
      </c>
      <c r="B361" s="16" t="s">
        <v>644</v>
      </c>
      <c r="C361" s="17"/>
      <c r="D361" s="18"/>
      <c r="E361" s="19" t="str">
        <f t="shared" si="5"/>
        <v/>
      </c>
    </row>
    <row r="362" s="1" customFormat="1" spans="1:5">
      <c r="A362" s="15" t="s">
        <v>645</v>
      </c>
      <c r="B362" s="21" t="s">
        <v>646</v>
      </c>
      <c r="C362" s="17"/>
      <c r="D362" s="18"/>
      <c r="E362" s="19" t="str">
        <f t="shared" si="5"/>
        <v/>
      </c>
    </row>
    <row r="363" s="1" customFormat="1" spans="1:5">
      <c r="A363" s="15" t="s">
        <v>647</v>
      </c>
      <c r="B363" s="16" t="s">
        <v>648</v>
      </c>
      <c r="C363" s="17"/>
      <c r="D363" s="18"/>
      <c r="E363" s="19" t="str">
        <f t="shared" si="5"/>
        <v/>
      </c>
    </row>
    <row r="364" s="1" customFormat="1" spans="1:5">
      <c r="A364" s="15" t="s">
        <v>649</v>
      </c>
      <c r="B364" s="16" t="s">
        <v>650</v>
      </c>
      <c r="C364" s="17"/>
      <c r="D364" s="18"/>
      <c r="E364" s="19" t="str">
        <f t="shared" si="5"/>
        <v/>
      </c>
    </row>
    <row r="365" s="1" customFormat="1" spans="1:5">
      <c r="A365" s="15" t="s">
        <v>651</v>
      </c>
      <c r="B365" s="20" t="s">
        <v>652</v>
      </c>
      <c r="C365" s="17"/>
      <c r="D365" s="18"/>
      <c r="E365" s="19" t="str">
        <f t="shared" si="5"/>
        <v/>
      </c>
    </row>
    <row r="366" s="1" customFormat="1" spans="1:5">
      <c r="A366" s="15" t="s">
        <v>653</v>
      </c>
      <c r="B366" s="20" t="s">
        <v>654</v>
      </c>
      <c r="C366" s="17"/>
      <c r="D366" s="18"/>
      <c r="E366" s="19" t="str">
        <f t="shared" si="5"/>
        <v/>
      </c>
    </row>
    <row r="367" s="1" customFormat="1" spans="1:5">
      <c r="A367" s="15" t="s">
        <v>655</v>
      </c>
      <c r="B367" s="20" t="s">
        <v>656</v>
      </c>
      <c r="C367" s="17"/>
      <c r="D367" s="18"/>
      <c r="E367" s="19" t="str">
        <f t="shared" si="5"/>
        <v/>
      </c>
    </row>
    <row r="368" s="1" customFormat="1" spans="1:5">
      <c r="A368" s="15" t="s">
        <v>657</v>
      </c>
      <c r="B368" s="16" t="s">
        <v>658</v>
      </c>
      <c r="C368" s="17"/>
      <c r="D368" s="18"/>
      <c r="E368" s="19" t="str">
        <f t="shared" si="5"/>
        <v/>
      </c>
    </row>
    <row r="369" s="1" customFormat="1" spans="1:5">
      <c r="A369" s="15" t="s">
        <v>659</v>
      </c>
      <c r="B369" s="16" t="s">
        <v>660</v>
      </c>
      <c r="C369" s="17"/>
      <c r="D369" s="18"/>
      <c r="E369" s="19" t="str">
        <f t="shared" si="5"/>
        <v/>
      </c>
    </row>
    <row r="370" s="1" customFormat="1" spans="1:5">
      <c r="A370" s="15" t="s">
        <v>661</v>
      </c>
      <c r="B370" s="16" t="s">
        <v>662</v>
      </c>
      <c r="C370" s="17"/>
      <c r="D370" s="18"/>
      <c r="E370" s="19" t="str">
        <f t="shared" si="5"/>
        <v/>
      </c>
    </row>
    <row r="371" s="1" customFormat="1" spans="1:5">
      <c r="A371" s="15" t="s">
        <v>663</v>
      </c>
      <c r="B371" s="20" t="s">
        <v>664</v>
      </c>
      <c r="C371" s="17"/>
      <c r="D371" s="18"/>
      <c r="E371" s="19" t="str">
        <f t="shared" si="5"/>
        <v/>
      </c>
    </row>
    <row r="372" s="1" customFormat="1" spans="1:5">
      <c r="A372" s="15" t="s">
        <v>665</v>
      </c>
      <c r="B372" s="20" t="s">
        <v>666</v>
      </c>
      <c r="C372" s="17"/>
      <c r="D372" s="18"/>
      <c r="E372" s="19" t="str">
        <f t="shared" si="5"/>
        <v/>
      </c>
    </row>
    <row r="373" s="1" customFormat="1" spans="1:5">
      <c r="A373" s="15" t="s">
        <v>667</v>
      </c>
      <c r="B373" s="21" t="s">
        <v>668</v>
      </c>
      <c r="C373" s="17"/>
      <c r="D373" s="18"/>
      <c r="E373" s="19" t="str">
        <f t="shared" si="5"/>
        <v/>
      </c>
    </row>
    <row r="374" s="1" customFormat="1" spans="1:5">
      <c r="A374" s="15" t="s">
        <v>669</v>
      </c>
      <c r="B374" s="16" t="s">
        <v>670</v>
      </c>
      <c r="C374" s="17"/>
      <c r="D374" s="18"/>
      <c r="E374" s="19" t="str">
        <f t="shared" si="5"/>
        <v/>
      </c>
    </row>
    <row r="375" s="1" customFormat="1" spans="1:5">
      <c r="A375" s="15" t="s">
        <v>671</v>
      </c>
      <c r="B375" s="16" t="s">
        <v>672</v>
      </c>
      <c r="C375" s="17"/>
      <c r="D375" s="18"/>
      <c r="E375" s="19" t="str">
        <f t="shared" si="5"/>
        <v/>
      </c>
    </row>
    <row r="376" s="1" customFormat="1" spans="1:5">
      <c r="A376" s="15" t="s">
        <v>673</v>
      </c>
      <c r="B376" s="20" t="s">
        <v>674</v>
      </c>
      <c r="C376" s="17"/>
      <c r="D376" s="18"/>
      <c r="E376" s="19" t="str">
        <f t="shared" si="5"/>
        <v/>
      </c>
    </row>
    <row r="377" s="1" customFormat="1" spans="1:5">
      <c r="A377" s="15" t="s">
        <v>675</v>
      </c>
      <c r="B377" s="20" t="s">
        <v>676</v>
      </c>
      <c r="C377" s="17"/>
      <c r="D377" s="18"/>
      <c r="E377" s="19" t="str">
        <f t="shared" si="5"/>
        <v/>
      </c>
    </row>
    <row r="378" s="1" customFormat="1" spans="1:5">
      <c r="A378" s="15" t="s">
        <v>677</v>
      </c>
      <c r="B378" s="20" t="s">
        <v>678</v>
      </c>
      <c r="C378" s="17"/>
      <c r="D378" s="18"/>
      <c r="E378" s="19" t="str">
        <f t="shared" si="5"/>
        <v/>
      </c>
    </row>
    <row r="379" s="1" customFormat="1" spans="1:5">
      <c r="A379" s="15" t="s">
        <v>679</v>
      </c>
      <c r="B379" s="16" t="s">
        <v>680</v>
      </c>
      <c r="C379" s="17">
        <v>53</v>
      </c>
      <c r="D379" s="18">
        <v>56</v>
      </c>
      <c r="E379" s="19">
        <f t="shared" si="5"/>
        <v>1.05660377358491</v>
      </c>
    </row>
    <row r="380" s="1" customFormat="1" spans="1:5">
      <c r="A380" s="15" t="s">
        <v>681</v>
      </c>
      <c r="B380" s="20" t="s">
        <v>94</v>
      </c>
      <c r="C380" s="17"/>
      <c r="D380" s="18"/>
      <c r="E380" s="19" t="str">
        <f t="shared" si="5"/>
        <v/>
      </c>
    </row>
    <row r="381" s="1" customFormat="1" spans="1:5">
      <c r="A381" s="15" t="s">
        <v>682</v>
      </c>
      <c r="B381" s="20" t="s">
        <v>96</v>
      </c>
      <c r="C381" s="17"/>
      <c r="D381" s="18"/>
      <c r="E381" s="19" t="str">
        <f t="shared" si="5"/>
        <v/>
      </c>
    </row>
    <row r="382" s="1" customFormat="1" spans="1:5">
      <c r="A382" s="15" t="s">
        <v>683</v>
      </c>
      <c r="B382" s="20" t="s">
        <v>98</v>
      </c>
      <c r="C382" s="17"/>
      <c r="D382" s="18"/>
      <c r="E382" s="19" t="str">
        <f t="shared" si="5"/>
        <v/>
      </c>
    </row>
    <row r="383" s="1" customFormat="1" spans="1:5">
      <c r="A383" s="15" t="s">
        <v>684</v>
      </c>
      <c r="B383" s="20" t="s">
        <v>685</v>
      </c>
      <c r="C383" s="17"/>
      <c r="D383" s="18">
        <v>50</v>
      </c>
      <c r="E383" s="19" t="str">
        <f t="shared" si="5"/>
        <v/>
      </c>
    </row>
    <row r="384" s="1" customFormat="1" spans="1:5">
      <c r="A384" s="15" t="s">
        <v>686</v>
      </c>
      <c r="B384" s="16" t="s">
        <v>687</v>
      </c>
      <c r="C384" s="17"/>
      <c r="D384" s="18"/>
      <c r="E384" s="19" t="str">
        <f t="shared" si="5"/>
        <v/>
      </c>
    </row>
    <row r="385" s="1" customFormat="1" spans="1:5">
      <c r="A385" s="15" t="s">
        <v>688</v>
      </c>
      <c r="B385" s="20" t="s">
        <v>689</v>
      </c>
      <c r="C385" s="17"/>
      <c r="D385" s="18"/>
      <c r="E385" s="19" t="str">
        <f t="shared" si="5"/>
        <v/>
      </c>
    </row>
    <row r="386" s="1" customFormat="1" spans="1:5">
      <c r="A386" s="15" t="s">
        <v>690</v>
      </c>
      <c r="B386" s="20" t="s">
        <v>691</v>
      </c>
      <c r="C386" s="17"/>
      <c r="D386" s="18"/>
      <c r="E386" s="19" t="str">
        <f t="shared" si="5"/>
        <v/>
      </c>
    </row>
    <row r="387" s="1" customFormat="1" spans="1:5">
      <c r="A387" s="15" t="s">
        <v>692</v>
      </c>
      <c r="B387" s="20" t="s">
        <v>693</v>
      </c>
      <c r="C387" s="17"/>
      <c r="D387" s="18"/>
      <c r="E387" s="19" t="str">
        <f t="shared" si="5"/>
        <v/>
      </c>
    </row>
    <row r="388" s="1" customFormat="1" spans="1:5">
      <c r="A388" s="15" t="s">
        <v>694</v>
      </c>
      <c r="B388" s="16" t="s">
        <v>695</v>
      </c>
      <c r="C388" s="17"/>
      <c r="D388" s="18"/>
      <c r="E388" s="19" t="str">
        <f t="shared" si="5"/>
        <v/>
      </c>
    </row>
    <row r="389" s="1" customFormat="1" spans="1:5">
      <c r="A389" s="15" t="s">
        <v>696</v>
      </c>
      <c r="B389" s="16" t="s">
        <v>697</v>
      </c>
      <c r="C389" s="17"/>
      <c r="D389" s="18"/>
      <c r="E389" s="19" t="str">
        <f t="shared" si="5"/>
        <v/>
      </c>
    </row>
    <row r="390" s="1" customFormat="1" spans="1:5">
      <c r="A390" s="15" t="s">
        <v>698</v>
      </c>
      <c r="B390" s="16" t="s">
        <v>699</v>
      </c>
      <c r="C390" s="17"/>
      <c r="D390" s="18"/>
      <c r="E390" s="19" t="str">
        <f t="shared" ref="E390:E453" si="6">IFERROR($D390/C390,"")</f>
        <v/>
      </c>
    </row>
    <row r="391" s="1" customFormat="1" spans="1:5">
      <c r="A391" s="15" t="s">
        <v>700</v>
      </c>
      <c r="B391" s="20" t="s">
        <v>701</v>
      </c>
      <c r="C391" s="17"/>
      <c r="D391" s="18"/>
      <c r="E391" s="19" t="str">
        <f t="shared" si="6"/>
        <v/>
      </c>
    </row>
    <row r="392" s="1" customFormat="1" spans="1:5">
      <c r="A392" s="15" t="s">
        <v>702</v>
      </c>
      <c r="B392" s="20" t="s">
        <v>687</v>
      </c>
      <c r="C392" s="17"/>
      <c r="D392" s="18"/>
      <c r="E392" s="19" t="str">
        <f t="shared" si="6"/>
        <v/>
      </c>
    </row>
    <row r="393" s="1" customFormat="1" spans="1:5">
      <c r="A393" s="15" t="s">
        <v>703</v>
      </c>
      <c r="B393" s="21" t="s">
        <v>704</v>
      </c>
      <c r="C393" s="17"/>
      <c r="D393" s="18"/>
      <c r="E393" s="19" t="str">
        <f t="shared" si="6"/>
        <v/>
      </c>
    </row>
    <row r="394" s="1" customFormat="1" spans="1:5">
      <c r="A394" s="15" t="s">
        <v>705</v>
      </c>
      <c r="B394" s="20" t="s">
        <v>706</v>
      </c>
      <c r="C394" s="17"/>
      <c r="D394" s="18"/>
      <c r="E394" s="19" t="str">
        <f t="shared" si="6"/>
        <v/>
      </c>
    </row>
    <row r="395" s="1" customFormat="1" spans="1:5">
      <c r="A395" s="15" t="s">
        <v>707</v>
      </c>
      <c r="B395" s="20" t="s">
        <v>708</v>
      </c>
      <c r="C395" s="17"/>
      <c r="D395" s="18"/>
      <c r="E395" s="19" t="str">
        <f t="shared" si="6"/>
        <v/>
      </c>
    </row>
    <row r="396" s="1" customFormat="1" spans="1:5">
      <c r="A396" s="15" t="s">
        <v>709</v>
      </c>
      <c r="B396" s="20" t="s">
        <v>710</v>
      </c>
      <c r="C396" s="17"/>
      <c r="D396" s="18"/>
      <c r="E396" s="19" t="str">
        <f t="shared" si="6"/>
        <v/>
      </c>
    </row>
    <row r="397" s="1" customFormat="1" spans="1:5">
      <c r="A397" s="15" t="s">
        <v>711</v>
      </c>
      <c r="B397" s="16" t="s">
        <v>687</v>
      </c>
      <c r="C397" s="17"/>
      <c r="D397" s="18"/>
      <c r="E397" s="19" t="str">
        <f t="shared" si="6"/>
        <v/>
      </c>
    </row>
    <row r="398" s="1" customFormat="1" spans="1:5">
      <c r="A398" s="15" t="s">
        <v>712</v>
      </c>
      <c r="B398" s="20" t="s">
        <v>713</v>
      </c>
      <c r="C398" s="17"/>
      <c r="D398" s="18"/>
      <c r="E398" s="19" t="str">
        <f t="shared" si="6"/>
        <v/>
      </c>
    </row>
    <row r="399" s="1" customFormat="1" spans="1:5">
      <c r="A399" s="15" t="s">
        <v>714</v>
      </c>
      <c r="B399" s="20" t="s">
        <v>715</v>
      </c>
      <c r="C399" s="17"/>
      <c r="D399" s="18"/>
      <c r="E399" s="19" t="str">
        <f t="shared" si="6"/>
        <v/>
      </c>
    </row>
    <row r="400" s="1" customFormat="1" spans="1:5">
      <c r="A400" s="15" t="s">
        <v>716</v>
      </c>
      <c r="B400" s="20" t="s">
        <v>717</v>
      </c>
      <c r="C400" s="17">
        <v>3200</v>
      </c>
      <c r="D400" s="18">
        <v>1800</v>
      </c>
      <c r="E400" s="19">
        <f t="shared" si="6"/>
        <v>0.5625</v>
      </c>
    </row>
    <row r="401" s="1" customFormat="1" spans="1:5">
      <c r="A401" s="15" t="s">
        <v>718</v>
      </c>
      <c r="B401" s="21" t="s">
        <v>687</v>
      </c>
      <c r="C401" s="17"/>
      <c r="D401" s="18"/>
      <c r="E401" s="19" t="str">
        <f t="shared" si="6"/>
        <v/>
      </c>
    </row>
    <row r="402" s="1" customFormat="1" spans="1:5">
      <c r="A402" s="15" t="s">
        <v>719</v>
      </c>
      <c r="B402" s="21" t="s">
        <v>720</v>
      </c>
      <c r="C402" s="17"/>
      <c r="D402" s="18"/>
      <c r="E402" s="19" t="str">
        <f t="shared" si="6"/>
        <v/>
      </c>
    </row>
    <row r="403" s="1" customFormat="1" spans="1:5">
      <c r="A403" s="15" t="s">
        <v>721</v>
      </c>
      <c r="B403" s="21" t="s">
        <v>722</v>
      </c>
      <c r="C403" s="17"/>
      <c r="D403" s="18"/>
      <c r="E403" s="19" t="str">
        <f t="shared" si="6"/>
        <v/>
      </c>
    </row>
    <row r="404" s="1" customFormat="1" spans="1:5">
      <c r="A404" s="15" t="s">
        <v>723</v>
      </c>
      <c r="B404" s="21" t="s">
        <v>724</v>
      </c>
      <c r="C404" s="17"/>
      <c r="D404" s="18"/>
      <c r="E404" s="19" t="str">
        <f t="shared" si="6"/>
        <v/>
      </c>
    </row>
    <row r="405" s="1" customFormat="1" spans="1:5">
      <c r="A405" s="15" t="s">
        <v>725</v>
      </c>
      <c r="B405" s="21" t="s">
        <v>726</v>
      </c>
      <c r="C405" s="17"/>
      <c r="D405" s="18"/>
      <c r="E405" s="19" t="str">
        <f t="shared" si="6"/>
        <v/>
      </c>
    </row>
    <row r="406" s="1" customFormat="1" spans="1:5">
      <c r="A406" s="15" t="s">
        <v>727</v>
      </c>
      <c r="B406" s="21" t="s">
        <v>728</v>
      </c>
      <c r="C406" s="17"/>
      <c r="D406" s="18"/>
      <c r="E406" s="19" t="str">
        <f t="shared" si="6"/>
        <v/>
      </c>
    </row>
    <row r="407" s="1" customFormat="1" spans="1:5">
      <c r="A407" s="15" t="s">
        <v>729</v>
      </c>
      <c r="B407" s="21" t="s">
        <v>730</v>
      </c>
      <c r="C407" s="17"/>
      <c r="D407" s="18"/>
      <c r="E407" s="19" t="str">
        <f t="shared" si="6"/>
        <v/>
      </c>
    </row>
    <row r="408" s="1" customFormat="1" spans="1:5">
      <c r="A408" s="15" t="s">
        <v>731</v>
      </c>
      <c r="B408" s="21" t="s">
        <v>732</v>
      </c>
      <c r="C408" s="17"/>
      <c r="D408" s="18"/>
      <c r="E408" s="19" t="str">
        <f t="shared" si="6"/>
        <v/>
      </c>
    </row>
    <row r="409" s="1" customFormat="1" spans="1:5">
      <c r="A409" s="15" t="s">
        <v>733</v>
      </c>
      <c r="B409" s="21" t="s">
        <v>687</v>
      </c>
      <c r="C409" s="17"/>
      <c r="D409" s="18"/>
      <c r="E409" s="19" t="str">
        <f t="shared" si="6"/>
        <v/>
      </c>
    </row>
    <row r="410" s="1" customFormat="1" spans="1:5">
      <c r="A410" s="15" t="s">
        <v>734</v>
      </c>
      <c r="B410" s="21" t="s">
        <v>735</v>
      </c>
      <c r="C410" s="17"/>
      <c r="D410" s="18"/>
      <c r="E410" s="19" t="str">
        <f t="shared" si="6"/>
        <v/>
      </c>
    </row>
    <row r="411" s="1" customFormat="1" spans="1:5">
      <c r="A411" s="15" t="s">
        <v>736</v>
      </c>
      <c r="B411" s="21" t="s">
        <v>737</v>
      </c>
      <c r="C411" s="17"/>
      <c r="D411" s="18"/>
      <c r="E411" s="19" t="str">
        <f t="shared" si="6"/>
        <v/>
      </c>
    </row>
    <row r="412" s="1" customFormat="1" spans="1:5">
      <c r="A412" s="15" t="s">
        <v>738</v>
      </c>
      <c r="B412" s="21" t="s">
        <v>739</v>
      </c>
      <c r="C412" s="17"/>
      <c r="D412" s="18"/>
      <c r="E412" s="19" t="str">
        <f t="shared" si="6"/>
        <v/>
      </c>
    </row>
    <row r="413" s="1" customFormat="1" spans="1:5">
      <c r="A413" s="15" t="s">
        <v>740</v>
      </c>
      <c r="B413" s="21" t="s">
        <v>741</v>
      </c>
      <c r="C413" s="17"/>
      <c r="D413" s="18"/>
      <c r="E413" s="19" t="str">
        <f t="shared" si="6"/>
        <v/>
      </c>
    </row>
    <row r="414" s="1" customFormat="1" spans="1:5">
      <c r="A414" s="15" t="s">
        <v>742</v>
      </c>
      <c r="B414" s="21" t="s">
        <v>743</v>
      </c>
      <c r="C414" s="17"/>
      <c r="D414" s="18"/>
      <c r="E414" s="19" t="str">
        <f t="shared" si="6"/>
        <v/>
      </c>
    </row>
    <row r="415" s="1" customFormat="1" spans="1:5">
      <c r="A415" s="15" t="s">
        <v>744</v>
      </c>
      <c r="B415" s="21" t="s">
        <v>745</v>
      </c>
      <c r="C415" s="17"/>
      <c r="D415" s="18"/>
      <c r="E415" s="19" t="str">
        <f t="shared" si="6"/>
        <v/>
      </c>
    </row>
    <row r="416" s="1" customFormat="1" spans="1:5">
      <c r="A416" s="15" t="s">
        <v>746</v>
      </c>
      <c r="B416" s="21" t="s">
        <v>747</v>
      </c>
      <c r="C416" s="17"/>
      <c r="D416" s="18"/>
      <c r="E416" s="19" t="str">
        <f t="shared" si="6"/>
        <v/>
      </c>
    </row>
    <row r="417" s="1" customFormat="1" spans="1:5">
      <c r="A417" s="15" t="s">
        <v>748</v>
      </c>
      <c r="B417" s="21" t="s">
        <v>749</v>
      </c>
      <c r="C417" s="17"/>
      <c r="D417" s="18"/>
      <c r="E417" s="19" t="str">
        <f t="shared" si="6"/>
        <v/>
      </c>
    </row>
    <row r="418" s="1" customFormat="1" spans="1:5">
      <c r="A418" s="15" t="s">
        <v>750</v>
      </c>
      <c r="B418" s="21" t="s">
        <v>751</v>
      </c>
      <c r="C418" s="17"/>
      <c r="D418" s="18"/>
      <c r="E418" s="19" t="str">
        <f t="shared" si="6"/>
        <v/>
      </c>
    </row>
    <row r="419" s="1" customFormat="1" spans="1:5">
      <c r="A419" s="15" t="s">
        <v>752</v>
      </c>
      <c r="B419" s="21" t="s">
        <v>753</v>
      </c>
      <c r="C419" s="17"/>
      <c r="D419" s="18"/>
      <c r="E419" s="19" t="str">
        <f t="shared" si="6"/>
        <v/>
      </c>
    </row>
    <row r="420" s="1" customFormat="1" spans="1:5">
      <c r="A420" s="15" t="s">
        <v>754</v>
      </c>
      <c r="B420" s="21" t="s">
        <v>755</v>
      </c>
      <c r="C420" s="17"/>
      <c r="D420" s="18"/>
      <c r="E420" s="19" t="str">
        <f t="shared" si="6"/>
        <v/>
      </c>
    </row>
    <row r="421" s="1" customFormat="1" spans="1:5">
      <c r="A421" s="15" t="s">
        <v>756</v>
      </c>
      <c r="B421" s="21" t="s">
        <v>757</v>
      </c>
      <c r="C421" s="17"/>
      <c r="D421" s="18"/>
      <c r="E421" s="19" t="str">
        <f t="shared" si="6"/>
        <v/>
      </c>
    </row>
    <row r="422" s="1" customFormat="1" spans="1:5">
      <c r="A422" s="15" t="s">
        <v>758</v>
      </c>
      <c r="B422" s="21" t="s">
        <v>759</v>
      </c>
      <c r="C422" s="17"/>
      <c r="D422" s="18"/>
      <c r="E422" s="19" t="str">
        <f t="shared" si="6"/>
        <v/>
      </c>
    </row>
    <row r="423" s="1" customFormat="1" spans="1:5">
      <c r="A423" s="15" t="s">
        <v>760</v>
      </c>
      <c r="B423" s="21" t="s">
        <v>761</v>
      </c>
      <c r="C423" s="17"/>
      <c r="D423" s="18"/>
      <c r="E423" s="19" t="str">
        <f t="shared" si="6"/>
        <v/>
      </c>
    </row>
    <row r="424" s="1" customFormat="1" spans="1:5">
      <c r="A424" s="15" t="s">
        <v>762</v>
      </c>
      <c r="B424" s="21" t="s">
        <v>763</v>
      </c>
      <c r="C424" s="17">
        <v>8847</v>
      </c>
      <c r="D424" s="18">
        <v>15000</v>
      </c>
      <c r="E424" s="19">
        <f t="shared" si="6"/>
        <v>1.69548999660902</v>
      </c>
    </row>
    <row r="425" s="1" customFormat="1" spans="1:5">
      <c r="A425" s="15" t="s">
        <v>764</v>
      </c>
      <c r="B425" s="21" t="s">
        <v>94</v>
      </c>
      <c r="C425" s="17"/>
      <c r="D425" s="18"/>
      <c r="E425" s="19" t="str">
        <f t="shared" si="6"/>
        <v/>
      </c>
    </row>
    <row r="426" s="1" customFormat="1" spans="1:5">
      <c r="A426" s="15" t="s">
        <v>765</v>
      </c>
      <c r="B426" s="21" t="s">
        <v>96</v>
      </c>
      <c r="C426" s="17"/>
      <c r="D426" s="18"/>
      <c r="E426" s="19" t="str">
        <f t="shared" si="6"/>
        <v/>
      </c>
    </row>
    <row r="427" s="1" customFormat="1" spans="1:5">
      <c r="A427" s="15" t="s">
        <v>766</v>
      </c>
      <c r="B427" s="21" t="s">
        <v>98</v>
      </c>
      <c r="C427" s="17"/>
      <c r="D427" s="18"/>
      <c r="E427" s="19" t="str">
        <f t="shared" si="6"/>
        <v/>
      </c>
    </row>
    <row r="428" s="1" customFormat="1" spans="1:5">
      <c r="A428" s="15" t="s">
        <v>767</v>
      </c>
      <c r="B428" s="21" t="s">
        <v>768</v>
      </c>
      <c r="C428" s="17"/>
      <c r="D428" s="18"/>
      <c r="E428" s="19" t="str">
        <f t="shared" si="6"/>
        <v/>
      </c>
    </row>
    <row r="429" s="1" customFormat="1" spans="1:5">
      <c r="A429" s="15" t="s">
        <v>769</v>
      </c>
      <c r="B429" s="21" t="s">
        <v>770</v>
      </c>
      <c r="C429" s="17"/>
      <c r="D429" s="18"/>
      <c r="E429" s="19" t="str">
        <f t="shared" si="6"/>
        <v/>
      </c>
    </row>
    <row r="430" s="1" customFormat="1" spans="1:5">
      <c r="A430" s="15" t="s">
        <v>771</v>
      </c>
      <c r="B430" s="21" t="s">
        <v>772</v>
      </c>
      <c r="C430" s="17"/>
      <c r="D430" s="18"/>
      <c r="E430" s="19" t="str">
        <f t="shared" si="6"/>
        <v/>
      </c>
    </row>
    <row r="431" s="1" customFormat="1" spans="1:5">
      <c r="A431" s="15" t="s">
        <v>773</v>
      </c>
      <c r="B431" s="21" t="s">
        <v>774</v>
      </c>
      <c r="C431" s="17"/>
      <c r="D431" s="18"/>
      <c r="E431" s="19" t="str">
        <f t="shared" si="6"/>
        <v/>
      </c>
    </row>
    <row r="432" s="1" customFormat="1" spans="1:5">
      <c r="A432" s="15" t="s">
        <v>775</v>
      </c>
      <c r="B432" s="21" t="s">
        <v>776</v>
      </c>
      <c r="C432" s="17"/>
      <c r="D432" s="18"/>
      <c r="E432" s="19" t="str">
        <f t="shared" si="6"/>
        <v/>
      </c>
    </row>
    <row r="433" s="1" customFormat="1" spans="1:5">
      <c r="A433" s="15" t="s">
        <v>777</v>
      </c>
      <c r="B433" s="21" t="s">
        <v>778</v>
      </c>
      <c r="C433" s="17"/>
      <c r="D433" s="18"/>
      <c r="E433" s="19" t="str">
        <f t="shared" si="6"/>
        <v/>
      </c>
    </row>
    <row r="434" s="1" customFormat="1" spans="1:5">
      <c r="A434" s="15" t="s">
        <v>779</v>
      </c>
      <c r="B434" s="21" t="s">
        <v>780</v>
      </c>
      <c r="C434" s="17"/>
      <c r="D434" s="18"/>
      <c r="E434" s="19" t="str">
        <f t="shared" si="6"/>
        <v/>
      </c>
    </row>
    <row r="435" s="1" customFormat="1" spans="1:5">
      <c r="A435" s="15" t="s">
        <v>781</v>
      </c>
      <c r="B435" s="21" t="s">
        <v>782</v>
      </c>
      <c r="C435" s="17"/>
      <c r="D435" s="18"/>
      <c r="E435" s="19" t="str">
        <f t="shared" si="6"/>
        <v/>
      </c>
    </row>
    <row r="436" s="1" customFormat="1" spans="1:5">
      <c r="A436" s="15" t="s">
        <v>783</v>
      </c>
      <c r="B436" s="21" t="s">
        <v>784</v>
      </c>
      <c r="C436" s="17"/>
      <c r="D436" s="18"/>
      <c r="E436" s="19" t="str">
        <f t="shared" si="6"/>
        <v/>
      </c>
    </row>
    <row r="437" s="1" customFormat="1" spans="1:5">
      <c r="A437" s="15" t="s">
        <v>785</v>
      </c>
      <c r="B437" s="21" t="s">
        <v>786</v>
      </c>
      <c r="C437" s="17"/>
      <c r="D437" s="18"/>
      <c r="E437" s="19" t="str">
        <f t="shared" si="6"/>
        <v/>
      </c>
    </row>
    <row r="438" s="1" customFormat="1" spans="1:5">
      <c r="A438" s="15" t="s">
        <v>787</v>
      </c>
      <c r="B438" s="21" t="s">
        <v>788</v>
      </c>
      <c r="C438" s="17"/>
      <c r="D438" s="18"/>
      <c r="E438" s="19" t="str">
        <f t="shared" si="6"/>
        <v/>
      </c>
    </row>
    <row r="439" s="1" customFormat="1" spans="1:5">
      <c r="A439" s="15" t="s">
        <v>789</v>
      </c>
      <c r="B439" s="21" t="s">
        <v>790</v>
      </c>
      <c r="C439" s="17">
        <v>10</v>
      </c>
      <c r="D439" s="18"/>
      <c r="E439" s="19">
        <f t="shared" si="6"/>
        <v>0</v>
      </c>
    </row>
    <row r="440" s="1" customFormat="1" spans="1:5">
      <c r="A440" s="15" t="s">
        <v>791</v>
      </c>
      <c r="B440" s="21" t="s">
        <v>94</v>
      </c>
      <c r="C440" s="17"/>
      <c r="D440" s="18"/>
      <c r="E440" s="19" t="str">
        <f t="shared" si="6"/>
        <v/>
      </c>
    </row>
    <row r="441" s="1" customFormat="1" spans="1:5">
      <c r="A441" s="15" t="s">
        <v>792</v>
      </c>
      <c r="B441" s="21" t="s">
        <v>96</v>
      </c>
      <c r="C441" s="17"/>
      <c r="D441" s="18"/>
      <c r="E441" s="19" t="str">
        <f t="shared" si="6"/>
        <v/>
      </c>
    </row>
    <row r="442" s="1" customFormat="1" spans="1:5">
      <c r="A442" s="15" t="s">
        <v>793</v>
      </c>
      <c r="B442" s="21" t="s">
        <v>98</v>
      </c>
      <c r="C442" s="17"/>
      <c r="D442" s="18"/>
      <c r="E442" s="19" t="str">
        <f t="shared" si="6"/>
        <v/>
      </c>
    </row>
    <row r="443" s="1" customFormat="1" spans="1:5">
      <c r="A443" s="15" t="s">
        <v>794</v>
      </c>
      <c r="B443" s="21" t="s">
        <v>795</v>
      </c>
      <c r="C443" s="17"/>
      <c r="D443" s="18"/>
      <c r="E443" s="19" t="str">
        <f t="shared" si="6"/>
        <v/>
      </c>
    </row>
    <row r="444" s="1" customFormat="1" spans="1:5">
      <c r="A444" s="15" t="s">
        <v>796</v>
      </c>
      <c r="B444" s="21" t="s">
        <v>797</v>
      </c>
      <c r="C444" s="17"/>
      <c r="D444" s="18"/>
      <c r="E444" s="19" t="str">
        <f t="shared" si="6"/>
        <v/>
      </c>
    </row>
    <row r="445" s="1" customFormat="1" spans="1:5">
      <c r="A445" s="15" t="s">
        <v>798</v>
      </c>
      <c r="B445" s="21" t="s">
        <v>799</v>
      </c>
      <c r="C445" s="17"/>
      <c r="D445" s="18"/>
      <c r="E445" s="19" t="str">
        <f t="shared" si="6"/>
        <v/>
      </c>
    </row>
    <row r="446" s="1" customFormat="1" spans="1:5">
      <c r="A446" s="15" t="s">
        <v>800</v>
      </c>
      <c r="B446" s="21" t="s">
        <v>801</v>
      </c>
      <c r="C446" s="17"/>
      <c r="D446" s="18"/>
      <c r="E446" s="19" t="str">
        <f t="shared" si="6"/>
        <v/>
      </c>
    </row>
    <row r="447" s="1" customFormat="1" spans="1:5">
      <c r="A447" s="15" t="s">
        <v>802</v>
      </c>
      <c r="B447" s="21" t="s">
        <v>94</v>
      </c>
      <c r="C447" s="17"/>
      <c r="D447" s="18"/>
      <c r="E447" s="19" t="str">
        <f t="shared" si="6"/>
        <v/>
      </c>
    </row>
    <row r="448" s="1" customFormat="1" spans="1:5">
      <c r="A448" s="15" t="s">
        <v>803</v>
      </c>
      <c r="B448" s="21" t="s">
        <v>96</v>
      </c>
      <c r="C448" s="17"/>
      <c r="D448" s="18"/>
      <c r="E448" s="19" t="str">
        <f t="shared" si="6"/>
        <v/>
      </c>
    </row>
    <row r="449" s="1" customFormat="1" spans="1:5">
      <c r="A449" s="15" t="s">
        <v>804</v>
      </c>
      <c r="B449" s="21" t="s">
        <v>98</v>
      </c>
      <c r="C449" s="17"/>
      <c r="D449" s="18"/>
      <c r="E449" s="19" t="str">
        <f t="shared" si="6"/>
        <v/>
      </c>
    </row>
    <row r="450" s="1" customFormat="1" spans="1:5">
      <c r="A450" s="15" t="s">
        <v>805</v>
      </c>
      <c r="B450" s="21" t="s">
        <v>806</v>
      </c>
      <c r="C450" s="17"/>
      <c r="D450" s="18"/>
      <c r="E450" s="19" t="str">
        <f t="shared" si="6"/>
        <v/>
      </c>
    </row>
    <row r="451" s="1" customFormat="1" spans="1:5">
      <c r="A451" s="15" t="s">
        <v>807</v>
      </c>
      <c r="B451" s="21" t="s">
        <v>808</v>
      </c>
      <c r="C451" s="17"/>
      <c r="D451" s="18"/>
      <c r="E451" s="19" t="str">
        <f t="shared" si="6"/>
        <v/>
      </c>
    </row>
    <row r="452" s="1" customFormat="1" spans="1:5">
      <c r="A452" s="15" t="s">
        <v>809</v>
      </c>
      <c r="B452" s="21" t="s">
        <v>810</v>
      </c>
      <c r="C452" s="17"/>
      <c r="D452" s="18"/>
      <c r="E452" s="19" t="str">
        <f t="shared" si="6"/>
        <v/>
      </c>
    </row>
    <row r="453" s="1" customFormat="1" spans="1:5">
      <c r="A453" s="15" t="s">
        <v>811</v>
      </c>
      <c r="B453" s="21" t="s">
        <v>812</v>
      </c>
      <c r="C453" s="17"/>
      <c r="D453" s="18"/>
      <c r="E453" s="19" t="str">
        <f t="shared" si="6"/>
        <v/>
      </c>
    </row>
    <row r="454" s="1" customFormat="1" spans="1:5">
      <c r="A454" s="15" t="s">
        <v>813</v>
      </c>
      <c r="B454" s="21" t="s">
        <v>814</v>
      </c>
      <c r="C454" s="17">
        <v>9</v>
      </c>
      <c r="D454" s="18">
        <v>3</v>
      </c>
      <c r="E454" s="19">
        <f t="shared" ref="E454:E517" si="7">IFERROR($D454/C454,"")</f>
        <v>0.333333333333333</v>
      </c>
    </row>
    <row r="455" s="1" customFormat="1" spans="1:5">
      <c r="A455" s="15" t="s">
        <v>815</v>
      </c>
      <c r="B455" s="21" t="s">
        <v>816</v>
      </c>
      <c r="C455" s="17"/>
      <c r="D455" s="18"/>
      <c r="E455" s="19" t="str">
        <f t="shared" si="7"/>
        <v/>
      </c>
    </row>
    <row r="456" s="1" customFormat="1" spans="1:5">
      <c r="A456" s="15" t="s">
        <v>817</v>
      </c>
      <c r="B456" s="21" t="s">
        <v>818</v>
      </c>
      <c r="C456" s="17">
        <v>16</v>
      </c>
      <c r="D456" s="18">
        <v>20</v>
      </c>
      <c r="E456" s="19">
        <f t="shared" si="7"/>
        <v>1.25</v>
      </c>
    </row>
    <row r="457" s="1" customFormat="1" spans="1:5">
      <c r="A457" s="15" t="s">
        <v>819</v>
      </c>
      <c r="B457" s="21" t="s">
        <v>94</v>
      </c>
      <c r="C457" s="17"/>
      <c r="D457" s="18"/>
      <c r="E457" s="19" t="str">
        <f t="shared" si="7"/>
        <v/>
      </c>
    </row>
    <row r="458" s="1" customFormat="1" spans="1:5">
      <c r="A458" s="15" t="s">
        <v>820</v>
      </c>
      <c r="B458" s="21" t="s">
        <v>96</v>
      </c>
      <c r="C458" s="17"/>
      <c r="D458" s="18"/>
      <c r="E458" s="19" t="str">
        <f t="shared" si="7"/>
        <v/>
      </c>
    </row>
    <row r="459" s="1" customFormat="1" spans="1:5">
      <c r="A459" s="15" t="s">
        <v>821</v>
      </c>
      <c r="B459" s="21" t="s">
        <v>98</v>
      </c>
      <c r="C459" s="17"/>
      <c r="D459" s="18"/>
      <c r="E459" s="19" t="str">
        <f t="shared" si="7"/>
        <v/>
      </c>
    </row>
    <row r="460" s="1" customFormat="1" spans="1:5">
      <c r="A460" s="15" t="s">
        <v>822</v>
      </c>
      <c r="B460" s="21" t="s">
        <v>823</v>
      </c>
      <c r="C460" s="17"/>
      <c r="D460" s="18"/>
      <c r="E460" s="19" t="str">
        <f t="shared" si="7"/>
        <v/>
      </c>
    </row>
    <row r="461" s="1" customFormat="1" spans="1:5">
      <c r="A461" s="15" t="s">
        <v>824</v>
      </c>
      <c r="B461" s="21" t="s">
        <v>825</v>
      </c>
      <c r="C461" s="17"/>
      <c r="D461" s="18"/>
      <c r="E461" s="19" t="str">
        <f t="shared" si="7"/>
        <v/>
      </c>
    </row>
    <row r="462" s="1" customFormat="1" spans="1:5">
      <c r="A462" s="15" t="s">
        <v>826</v>
      </c>
      <c r="B462" s="21" t="s">
        <v>827</v>
      </c>
      <c r="C462" s="17"/>
      <c r="D462" s="18"/>
      <c r="E462" s="19" t="str">
        <f t="shared" si="7"/>
        <v/>
      </c>
    </row>
    <row r="463" s="1" customFormat="1" spans="1:5">
      <c r="A463" s="15" t="s">
        <v>828</v>
      </c>
      <c r="B463" s="21" t="s">
        <v>829</v>
      </c>
      <c r="C463" s="17"/>
      <c r="D463" s="18"/>
      <c r="E463" s="19" t="str">
        <f t="shared" si="7"/>
        <v/>
      </c>
    </row>
    <row r="464" s="1" customFormat="1" spans="1:5">
      <c r="A464" s="15" t="s">
        <v>830</v>
      </c>
      <c r="B464" s="21" t="s">
        <v>831</v>
      </c>
      <c r="C464" s="17"/>
      <c r="D464" s="18"/>
      <c r="E464" s="19" t="str">
        <f t="shared" si="7"/>
        <v/>
      </c>
    </row>
    <row r="465" s="1" customFormat="1" spans="1:5">
      <c r="A465" s="15" t="s">
        <v>832</v>
      </c>
      <c r="B465" s="21" t="s">
        <v>94</v>
      </c>
      <c r="C465" s="17"/>
      <c r="D465" s="18"/>
      <c r="E465" s="19" t="str">
        <f t="shared" si="7"/>
        <v/>
      </c>
    </row>
    <row r="466" s="1" customFormat="1" spans="1:5">
      <c r="A466" s="15" t="s">
        <v>833</v>
      </c>
      <c r="B466" s="21" t="s">
        <v>96</v>
      </c>
      <c r="C466" s="17"/>
      <c r="D466" s="18"/>
      <c r="E466" s="19" t="str">
        <f t="shared" si="7"/>
        <v/>
      </c>
    </row>
    <row r="467" s="1" customFormat="1" spans="1:5">
      <c r="A467" s="15" t="s">
        <v>834</v>
      </c>
      <c r="B467" s="21" t="s">
        <v>98</v>
      </c>
      <c r="C467" s="17"/>
      <c r="D467" s="18"/>
      <c r="E467" s="19" t="str">
        <f t="shared" si="7"/>
        <v/>
      </c>
    </row>
    <row r="468" s="1" customFormat="1" spans="1:5">
      <c r="A468" s="15" t="s">
        <v>835</v>
      </c>
      <c r="B468" s="21" t="s">
        <v>836</v>
      </c>
      <c r="C468" s="17"/>
      <c r="D468" s="18"/>
      <c r="E468" s="19" t="str">
        <f t="shared" si="7"/>
        <v/>
      </c>
    </row>
    <row r="469" s="1" customFormat="1" spans="1:5">
      <c r="A469" s="15" t="s">
        <v>837</v>
      </c>
      <c r="B469" s="21" t="s">
        <v>838</v>
      </c>
      <c r="C469" s="17"/>
      <c r="D469" s="18"/>
      <c r="E469" s="19" t="str">
        <f t="shared" si="7"/>
        <v/>
      </c>
    </row>
    <row r="470" s="1" customFormat="1" spans="1:5">
      <c r="A470" s="15" t="s">
        <v>839</v>
      </c>
      <c r="B470" s="21" t="s">
        <v>840</v>
      </c>
      <c r="C470" s="17"/>
      <c r="D470" s="18"/>
      <c r="E470" s="19" t="str">
        <f t="shared" si="7"/>
        <v/>
      </c>
    </row>
    <row r="471" s="1" customFormat="1" spans="1:5">
      <c r="A471" s="15" t="s">
        <v>841</v>
      </c>
      <c r="B471" s="21" t="s">
        <v>842</v>
      </c>
      <c r="C471" s="17"/>
      <c r="D471" s="18"/>
      <c r="E471" s="19" t="str">
        <f t="shared" si="7"/>
        <v/>
      </c>
    </row>
    <row r="472" s="1" customFormat="1" spans="1:5">
      <c r="A472" s="15" t="s">
        <v>843</v>
      </c>
      <c r="B472" s="21" t="s">
        <v>844</v>
      </c>
      <c r="C472" s="17"/>
      <c r="D472" s="18"/>
      <c r="E472" s="19" t="str">
        <f t="shared" si="7"/>
        <v/>
      </c>
    </row>
    <row r="473" s="1" customFormat="1" spans="1:5">
      <c r="A473" s="15" t="s">
        <v>845</v>
      </c>
      <c r="B473" s="21" t="s">
        <v>846</v>
      </c>
      <c r="C473" s="17"/>
      <c r="D473" s="18"/>
      <c r="E473" s="19" t="str">
        <f t="shared" si="7"/>
        <v/>
      </c>
    </row>
    <row r="474" s="1" customFormat="1" spans="1:5">
      <c r="A474" s="15" t="s">
        <v>847</v>
      </c>
      <c r="B474" s="21" t="s">
        <v>848</v>
      </c>
      <c r="C474" s="17"/>
      <c r="D474" s="18"/>
      <c r="E474" s="19" t="str">
        <f t="shared" si="7"/>
        <v/>
      </c>
    </row>
    <row r="475" s="1" customFormat="1" spans="1:5">
      <c r="A475" s="15" t="s">
        <v>849</v>
      </c>
      <c r="B475" s="21" t="s">
        <v>94</v>
      </c>
      <c r="C475" s="17">
        <v>363</v>
      </c>
      <c r="D475" s="18">
        <v>166</v>
      </c>
      <c r="E475" s="19">
        <f t="shared" si="7"/>
        <v>0.457300275482094</v>
      </c>
    </row>
    <row r="476" s="1" customFormat="1" spans="1:5">
      <c r="A476" s="15" t="s">
        <v>850</v>
      </c>
      <c r="B476" s="21" t="s">
        <v>96</v>
      </c>
      <c r="C476" s="17"/>
      <c r="D476" s="18"/>
      <c r="E476" s="19" t="str">
        <f t="shared" si="7"/>
        <v/>
      </c>
    </row>
    <row r="477" s="1" customFormat="1" spans="1:5">
      <c r="A477" s="15" t="s">
        <v>851</v>
      </c>
      <c r="B477" s="21" t="s">
        <v>98</v>
      </c>
      <c r="C477" s="17"/>
      <c r="D477" s="18"/>
      <c r="E477" s="19" t="str">
        <f t="shared" si="7"/>
        <v/>
      </c>
    </row>
    <row r="478" s="1" customFormat="1" spans="1:5">
      <c r="A478" s="15" t="s">
        <v>852</v>
      </c>
      <c r="B478" s="21" t="s">
        <v>853</v>
      </c>
      <c r="C478" s="17"/>
      <c r="D478" s="18"/>
      <c r="E478" s="19" t="str">
        <f t="shared" si="7"/>
        <v/>
      </c>
    </row>
    <row r="479" s="1" customFormat="1" spans="1:5">
      <c r="A479" s="15" t="s">
        <v>854</v>
      </c>
      <c r="B479" s="21" t="s">
        <v>855</v>
      </c>
      <c r="C479" s="17">
        <v>3</v>
      </c>
      <c r="D479" s="18">
        <v>2</v>
      </c>
      <c r="E479" s="19">
        <f t="shared" si="7"/>
        <v>0.666666666666667</v>
      </c>
    </row>
    <row r="480" s="1" customFormat="1" spans="1:5">
      <c r="A480" s="15" t="s">
        <v>856</v>
      </c>
      <c r="B480" s="21" t="s">
        <v>857</v>
      </c>
      <c r="C480" s="17"/>
      <c r="D480" s="18"/>
      <c r="E480" s="19" t="str">
        <f t="shared" si="7"/>
        <v/>
      </c>
    </row>
    <row r="481" s="1" customFormat="1" spans="1:5">
      <c r="A481" s="15" t="s">
        <v>858</v>
      </c>
      <c r="B481" s="21" t="s">
        <v>859</v>
      </c>
      <c r="C481" s="17"/>
      <c r="D481" s="18"/>
      <c r="E481" s="19" t="str">
        <f t="shared" si="7"/>
        <v/>
      </c>
    </row>
    <row r="482" s="1" customFormat="1" spans="1:5">
      <c r="A482" s="15" t="s">
        <v>860</v>
      </c>
      <c r="B482" s="21" t="s">
        <v>183</v>
      </c>
      <c r="C482" s="17"/>
      <c r="D482" s="18">
        <v>3</v>
      </c>
      <c r="E482" s="19" t="str">
        <f t="shared" si="7"/>
        <v/>
      </c>
    </row>
    <row r="483" s="1" customFormat="1" spans="1:5">
      <c r="A483" s="15" t="s">
        <v>861</v>
      </c>
      <c r="B483" s="21" t="s">
        <v>862</v>
      </c>
      <c r="C483" s="17"/>
      <c r="D483" s="18"/>
      <c r="E483" s="19" t="str">
        <f t="shared" si="7"/>
        <v/>
      </c>
    </row>
    <row r="484" s="1" customFormat="1" spans="1:5">
      <c r="A484" s="15" t="s">
        <v>863</v>
      </c>
      <c r="B484" s="21" t="s">
        <v>864</v>
      </c>
      <c r="C484" s="17"/>
      <c r="D484" s="18"/>
      <c r="E484" s="19" t="str">
        <f t="shared" si="7"/>
        <v/>
      </c>
    </row>
    <row r="485" s="1" customFormat="1" spans="1:5">
      <c r="A485" s="15" t="s">
        <v>865</v>
      </c>
      <c r="B485" s="21" t="s">
        <v>866</v>
      </c>
      <c r="C485" s="17"/>
      <c r="D485" s="18"/>
      <c r="E485" s="19" t="str">
        <f t="shared" si="7"/>
        <v/>
      </c>
    </row>
    <row r="486" s="1" customFormat="1" spans="1:5">
      <c r="A486" s="15" t="s">
        <v>867</v>
      </c>
      <c r="B486" s="21" t="s">
        <v>868</v>
      </c>
      <c r="C486" s="17">
        <v>5</v>
      </c>
      <c r="D486" s="18"/>
      <c r="E486" s="19">
        <f t="shared" si="7"/>
        <v>0</v>
      </c>
    </row>
    <row r="487" s="1" customFormat="1" spans="1:5">
      <c r="A487" s="15" t="s">
        <v>869</v>
      </c>
      <c r="B487" s="21" t="s">
        <v>870</v>
      </c>
      <c r="C487" s="17"/>
      <c r="D487" s="18"/>
      <c r="E487" s="19" t="str">
        <f t="shared" si="7"/>
        <v/>
      </c>
    </row>
    <row r="488" s="1" customFormat="1" spans="1:5">
      <c r="A488" s="15" t="s">
        <v>871</v>
      </c>
      <c r="B488" s="21" t="s">
        <v>872</v>
      </c>
      <c r="C488" s="17"/>
      <c r="D488" s="18"/>
      <c r="E488" s="19" t="str">
        <f t="shared" si="7"/>
        <v/>
      </c>
    </row>
    <row r="489" s="1" customFormat="1" spans="1:5">
      <c r="A489" s="15" t="s">
        <v>873</v>
      </c>
      <c r="B489" s="21" t="s">
        <v>874</v>
      </c>
      <c r="C489" s="17"/>
      <c r="D489" s="18"/>
      <c r="E489" s="19" t="str">
        <f t="shared" si="7"/>
        <v/>
      </c>
    </row>
    <row r="490" s="1" customFormat="1" spans="1:5">
      <c r="A490" s="15" t="s">
        <v>875</v>
      </c>
      <c r="B490" s="21" t="s">
        <v>876</v>
      </c>
      <c r="C490" s="17">
        <v>10</v>
      </c>
      <c r="D490" s="18"/>
      <c r="E490" s="19">
        <f t="shared" si="7"/>
        <v>0</v>
      </c>
    </row>
    <row r="491" s="1" customFormat="1" spans="1:5">
      <c r="A491" s="15" t="s">
        <v>877</v>
      </c>
      <c r="B491" s="21" t="s">
        <v>112</v>
      </c>
      <c r="C491" s="17"/>
      <c r="D491" s="18"/>
      <c r="E491" s="19" t="str">
        <f t="shared" si="7"/>
        <v/>
      </c>
    </row>
    <row r="492" s="1" customFormat="1" spans="1:5">
      <c r="A492" s="15" t="s">
        <v>878</v>
      </c>
      <c r="B492" s="21" t="s">
        <v>879</v>
      </c>
      <c r="C492" s="17">
        <v>1782</v>
      </c>
      <c r="D492" s="18">
        <v>1798</v>
      </c>
      <c r="E492" s="19">
        <f t="shared" si="7"/>
        <v>1.00897867564534</v>
      </c>
    </row>
    <row r="493" s="1" customFormat="1" spans="1:5">
      <c r="A493" s="15" t="s">
        <v>880</v>
      </c>
      <c r="B493" s="21" t="s">
        <v>94</v>
      </c>
      <c r="C493" s="17"/>
      <c r="D493" s="18"/>
      <c r="E493" s="19" t="str">
        <f t="shared" si="7"/>
        <v/>
      </c>
    </row>
    <row r="494" s="1" customFormat="1" spans="1:5">
      <c r="A494" s="15" t="s">
        <v>881</v>
      </c>
      <c r="B494" s="21" t="s">
        <v>96</v>
      </c>
      <c r="C494" s="17"/>
      <c r="D494" s="18"/>
      <c r="E494" s="19" t="str">
        <f t="shared" si="7"/>
        <v/>
      </c>
    </row>
    <row r="495" s="1" customFormat="1" spans="1:5">
      <c r="A495" s="15" t="s">
        <v>882</v>
      </c>
      <c r="B495" s="21" t="s">
        <v>98</v>
      </c>
      <c r="C495" s="17"/>
      <c r="D495" s="18"/>
      <c r="E495" s="19" t="str">
        <f t="shared" si="7"/>
        <v/>
      </c>
    </row>
    <row r="496" s="1" customFormat="1" spans="1:5">
      <c r="A496" s="15" t="s">
        <v>883</v>
      </c>
      <c r="B496" s="21" t="s">
        <v>884</v>
      </c>
      <c r="C496" s="17"/>
      <c r="D496" s="18"/>
      <c r="E496" s="19" t="str">
        <f t="shared" si="7"/>
        <v/>
      </c>
    </row>
    <row r="497" s="1" customFormat="1" spans="1:5">
      <c r="A497" s="15" t="s">
        <v>885</v>
      </c>
      <c r="B497" s="21" t="s">
        <v>886</v>
      </c>
      <c r="C497" s="17"/>
      <c r="D497" s="18"/>
      <c r="E497" s="19" t="str">
        <f t="shared" si="7"/>
        <v/>
      </c>
    </row>
    <row r="498" s="1" customFormat="1" spans="1:5">
      <c r="A498" s="15" t="s">
        <v>887</v>
      </c>
      <c r="B498" s="21" t="s">
        <v>888</v>
      </c>
      <c r="C498" s="17"/>
      <c r="D498" s="18"/>
      <c r="E498" s="19" t="str">
        <f t="shared" si="7"/>
        <v/>
      </c>
    </row>
    <row r="499" s="1" customFormat="1" spans="1:5">
      <c r="A499" s="15" t="s">
        <v>889</v>
      </c>
      <c r="B499" s="21" t="s">
        <v>890</v>
      </c>
      <c r="C499" s="17">
        <v>35</v>
      </c>
      <c r="D499" s="18">
        <v>44</v>
      </c>
      <c r="E499" s="19">
        <f t="shared" si="7"/>
        <v>1.25714285714286</v>
      </c>
    </row>
    <row r="500" s="1" customFormat="1" spans="1:5">
      <c r="A500" s="15" t="s">
        <v>891</v>
      </c>
      <c r="B500" s="21" t="s">
        <v>892</v>
      </c>
      <c r="C500" s="17"/>
      <c r="D500" s="18"/>
      <c r="E500" s="19" t="str">
        <f t="shared" si="7"/>
        <v/>
      </c>
    </row>
    <row r="501" s="1" customFormat="1" spans="1:5">
      <c r="A501" s="15" t="s">
        <v>893</v>
      </c>
      <c r="B501" s="21" t="s">
        <v>894</v>
      </c>
      <c r="C501" s="17"/>
      <c r="D501" s="18"/>
      <c r="E501" s="19" t="str">
        <f t="shared" si="7"/>
        <v/>
      </c>
    </row>
    <row r="502" s="1" customFormat="1" spans="1:5">
      <c r="A502" s="15" t="s">
        <v>895</v>
      </c>
      <c r="B502" s="21" t="s">
        <v>896</v>
      </c>
      <c r="C502" s="17"/>
      <c r="D502" s="18"/>
      <c r="E502" s="19" t="str">
        <f t="shared" si="7"/>
        <v/>
      </c>
    </row>
    <row r="503" s="1" customFormat="1" spans="1:5">
      <c r="A503" s="15" t="s">
        <v>897</v>
      </c>
      <c r="B503" s="21" t="s">
        <v>898</v>
      </c>
      <c r="C503" s="17">
        <v>273</v>
      </c>
      <c r="D503" s="18">
        <v>292</v>
      </c>
      <c r="E503" s="19">
        <f t="shared" si="7"/>
        <v>1.06959706959707</v>
      </c>
    </row>
    <row r="504" s="1" customFormat="1" spans="1:5">
      <c r="A504" s="15" t="s">
        <v>899</v>
      </c>
      <c r="B504" s="21" t="s">
        <v>900</v>
      </c>
      <c r="C504" s="17"/>
      <c r="D504" s="18">
        <v>146</v>
      </c>
      <c r="E504" s="19" t="str">
        <f t="shared" si="7"/>
        <v/>
      </c>
    </row>
    <row r="505" s="1" customFormat="1" spans="1:5">
      <c r="A505" s="15" t="s">
        <v>901</v>
      </c>
      <c r="B505" s="21" t="s">
        <v>902</v>
      </c>
      <c r="C505" s="17"/>
      <c r="D505" s="18"/>
      <c r="E505" s="19" t="str">
        <f t="shared" si="7"/>
        <v/>
      </c>
    </row>
    <row r="506" s="1" customFormat="1" spans="1:5">
      <c r="A506" s="15" t="s">
        <v>903</v>
      </c>
      <c r="B506" s="21" t="s">
        <v>904</v>
      </c>
      <c r="C506" s="17"/>
      <c r="D506" s="18"/>
      <c r="E506" s="19" t="str">
        <f t="shared" si="7"/>
        <v/>
      </c>
    </row>
    <row r="507" s="1" customFormat="1" spans="1:5">
      <c r="A507" s="15" t="s">
        <v>905</v>
      </c>
      <c r="B507" s="21" t="s">
        <v>906</v>
      </c>
      <c r="C507" s="17"/>
      <c r="D507" s="18"/>
      <c r="E507" s="19" t="str">
        <f t="shared" si="7"/>
        <v/>
      </c>
    </row>
    <row r="508" s="1" customFormat="1" spans="1:5">
      <c r="A508" s="15" t="s">
        <v>907</v>
      </c>
      <c r="B508" s="21" t="s">
        <v>908</v>
      </c>
      <c r="C508" s="17"/>
      <c r="D508" s="18"/>
      <c r="E508" s="19" t="str">
        <f t="shared" si="7"/>
        <v/>
      </c>
    </row>
    <row r="509" s="1" customFormat="1" spans="1:5">
      <c r="A509" s="15" t="s">
        <v>909</v>
      </c>
      <c r="B509" s="21" t="s">
        <v>910</v>
      </c>
      <c r="C509" s="17"/>
      <c r="D509" s="18"/>
      <c r="E509" s="19" t="str">
        <f t="shared" si="7"/>
        <v/>
      </c>
    </row>
    <row r="510" s="1" customFormat="1" spans="1:5">
      <c r="A510" s="15" t="s">
        <v>911</v>
      </c>
      <c r="B510" s="21" t="s">
        <v>912</v>
      </c>
      <c r="C510" s="17"/>
      <c r="D510" s="18"/>
      <c r="E510" s="19" t="str">
        <f t="shared" si="7"/>
        <v/>
      </c>
    </row>
    <row r="511" s="1" customFormat="1" spans="1:5">
      <c r="A511" s="15" t="s">
        <v>913</v>
      </c>
      <c r="B511" s="21" t="s">
        <v>914</v>
      </c>
      <c r="C511" s="17"/>
      <c r="D511" s="18"/>
      <c r="E511" s="19" t="str">
        <f t="shared" si="7"/>
        <v/>
      </c>
    </row>
    <row r="512" s="1" customFormat="1" spans="1:5">
      <c r="A512" s="15" t="s">
        <v>915</v>
      </c>
      <c r="B512" s="21" t="s">
        <v>916</v>
      </c>
      <c r="C512" s="17"/>
      <c r="D512" s="18"/>
      <c r="E512" s="19" t="str">
        <f t="shared" si="7"/>
        <v/>
      </c>
    </row>
    <row r="513" s="1" customFormat="1" spans="1:5">
      <c r="A513" s="15" t="s">
        <v>917</v>
      </c>
      <c r="B513" s="21" t="s">
        <v>918</v>
      </c>
      <c r="C513" s="17"/>
      <c r="D513" s="18"/>
      <c r="E513" s="19" t="str">
        <f t="shared" si="7"/>
        <v/>
      </c>
    </row>
    <row r="514" s="1" customFormat="1" spans="1:5">
      <c r="A514" s="15" t="s">
        <v>919</v>
      </c>
      <c r="B514" s="21" t="s">
        <v>920</v>
      </c>
      <c r="C514" s="17"/>
      <c r="D514" s="18"/>
      <c r="E514" s="19" t="str">
        <f t="shared" si="7"/>
        <v/>
      </c>
    </row>
    <row r="515" s="1" customFormat="1" spans="1:5">
      <c r="A515" s="15" t="s">
        <v>921</v>
      </c>
      <c r="B515" s="21" t="s">
        <v>922</v>
      </c>
      <c r="C515" s="17"/>
      <c r="D515" s="18"/>
      <c r="E515" s="19" t="str">
        <f t="shared" si="7"/>
        <v/>
      </c>
    </row>
    <row r="516" s="1" customFormat="1" spans="1:5">
      <c r="A516" s="15" t="s">
        <v>923</v>
      </c>
      <c r="B516" s="21" t="s">
        <v>924</v>
      </c>
      <c r="C516" s="17"/>
      <c r="D516" s="18"/>
      <c r="E516" s="19" t="str">
        <f t="shared" si="7"/>
        <v/>
      </c>
    </row>
    <row r="517" s="1" customFormat="1" spans="1:5">
      <c r="A517" s="15" t="s">
        <v>925</v>
      </c>
      <c r="B517" s="21" t="s">
        <v>926</v>
      </c>
      <c r="C517" s="17"/>
      <c r="D517" s="18"/>
      <c r="E517" s="19" t="str">
        <f t="shared" si="7"/>
        <v/>
      </c>
    </row>
    <row r="518" s="1" customFormat="1" spans="1:5">
      <c r="A518" s="15" t="s">
        <v>927</v>
      </c>
      <c r="B518" s="21" t="s">
        <v>928</v>
      </c>
      <c r="C518" s="17"/>
      <c r="D518" s="18"/>
      <c r="E518" s="19" t="str">
        <f t="shared" ref="E518:E581" si="8">IFERROR($D518/C518,"")</f>
        <v/>
      </c>
    </row>
    <row r="519" s="1" customFormat="1" spans="1:5">
      <c r="A519" s="15" t="s">
        <v>929</v>
      </c>
      <c r="B519" s="21" t="s">
        <v>930</v>
      </c>
      <c r="C519" s="17">
        <v>100</v>
      </c>
      <c r="D519" s="18">
        <v>134</v>
      </c>
      <c r="E519" s="19">
        <f t="shared" si="8"/>
        <v>1.34</v>
      </c>
    </row>
    <row r="520" s="1" customFormat="1" spans="1:5">
      <c r="A520" s="15" t="s">
        <v>931</v>
      </c>
      <c r="B520" s="21" t="s">
        <v>932</v>
      </c>
      <c r="C520" s="17"/>
      <c r="D520" s="18"/>
      <c r="E520" s="19" t="str">
        <f t="shared" si="8"/>
        <v/>
      </c>
    </row>
    <row r="521" s="1" customFormat="1" spans="1:5">
      <c r="A521" s="15" t="s">
        <v>933</v>
      </c>
      <c r="B521" s="21" t="s">
        <v>934</v>
      </c>
      <c r="C521" s="17"/>
      <c r="D521" s="18"/>
      <c r="E521" s="19" t="str">
        <f t="shared" si="8"/>
        <v/>
      </c>
    </row>
    <row r="522" s="1" customFormat="1" spans="1:5">
      <c r="A522" s="15" t="s">
        <v>935</v>
      </c>
      <c r="B522" s="21" t="s">
        <v>936</v>
      </c>
      <c r="C522" s="17"/>
      <c r="D522" s="18"/>
      <c r="E522" s="19" t="str">
        <f t="shared" si="8"/>
        <v/>
      </c>
    </row>
    <row r="523" s="1" customFormat="1" spans="1:5">
      <c r="A523" s="15" t="s">
        <v>937</v>
      </c>
      <c r="B523" s="21" t="s">
        <v>938</v>
      </c>
      <c r="C523" s="17"/>
      <c r="D523" s="18"/>
      <c r="E523" s="19" t="str">
        <f t="shared" si="8"/>
        <v/>
      </c>
    </row>
    <row r="524" s="1" customFormat="1" spans="1:5">
      <c r="A524" s="15" t="s">
        <v>939</v>
      </c>
      <c r="B524" s="21" t="s">
        <v>940</v>
      </c>
      <c r="C524" s="17"/>
      <c r="D524" s="18"/>
      <c r="E524" s="19" t="str">
        <f t="shared" si="8"/>
        <v/>
      </c>
    </row>
    <row r="525" s="1" customFormat="1" spans="1:5">
      <c r="A525" s="15" t="s">
        <v>941</v>
      </c>
      <c r="B525" s="21" t="s">
        <v>942</v>
      </c>
      <c r="C525" s="17"/>
      <c r="D525" s="18"/>
      <c r="E525" s="19" t="str">
        <f t="shared" si="8"/>
        <v/>
      </c>
    </row>
    <row r="526" s="1" customFormat="1" spans="1:5">
      <c r="A526" s="15" t="s">
        <v>943</v>
      </c>
      <c r="B526" s="21" t="s">
        <v>944</v>
      </c>
      <c r="C526" s="17"/>
      <c r="D526" s="18"/>
      <c r="E526" s="19" t="str">
        <f t="shared" si="8"/>
        <v/>
      </c>
    </row>
    <row r="527" s="1" customFormat="1" spans="1:5">
      <c r="A527" s="15" t="s">
        <v>945</v>
      </c>
      <c r="B527" s="21" t="s">
        <v>946</v>
      </c>
      <c r="C527" s="17"/>
      <c r="D527" s="18"/>
      <c r="E527" s="19" t="str">
        <f t="shared" si="8"/>
        <v/>
      </c>
    </row>
    <row r="528" s="1" customFormat="1" spans="1:5">
      <c r="A528" s="15" t="s">
        <v>947</v>
      </c>
      <c r="B528" s="21" t="s">
        <v>948</v>
      </c>
      <c r="C528" s="17"/>
      <c r="D528" s="18"/>
      <c r="E528" s="19" t="str">
        <f t="shared" si="8"/>
        <v/>
      </c>
    </row>
    <row r="529" s="1" customFormat="1" spans="1:5">
      <c r="A529" s="15" t="s">
        <v>949</v>
      </c>
      <c r="B529" s="21" t="s">
        <v>950</v>
      </c>
      <c r="C529" s="17"/>
      <c r="D529" s="18"/>
      <c r="E529" s="19" t="str">
        <f t="shared" si="8"/>
        <v/>
      </c>
    </row>
    <row r="530" s="1" customFormat="1" spans="1:5">
      <c r="A530" s="15" t="s">
        <v>951</v>
      </c>
      <c r="B530" s="21" t="s">
        <v>952</v>
      </c>
      <c r="C530" s="17"/>
      <c r="D530" s="18"/>
      <c r="E530" s="19" t="str">
        <f t="shared" si="8"/>
        <v/>
      </c>
    </row>
    <row r="531" s="1" customFormat="1" spans="1:5">
      <c r="A531" s="15" t="s">
        <v>953</v>
      </c>
      <c r="B531" s="21" t="s">
        <v>954</v>
      </c>
      <c r="C531" s="17"/>
      <c r="D531" s="18"/>
      <c r="E531" s="19" t="str">
        <f t="shared" si="8"/>
        <v/>
      </c>
    </row>
    <row r="532" s="1" customFormat="1" spans="1:5">
      <c r="A532" s="15" t="s">
        <v>955</v>
      </c>
      <c r="B532" s="21" t="s">
        <v>956</v>
      </c>
      <c r="C532" s="17"/>
      <c r="D532" s="18"/>
      <c r="E532" s="19" t="str">
        <f t="shared" si="8"/>
        <v/>
      </c>
    </row>
    <row r="533" s="1" customFormat="1" spans="1:5">
      <c r="A533" s="15" t="s">
        <v>957</v>
      </c>
      <c r="B533" s="21" t="s">
        <v>958</v>
      </c>
      <c r="C533" s="17"/>
      <c r="D533" s="18"/>
      <c r="E533" s="19" t="str">
        <f t="shared" si="8"/>
        <v/>
      </c>
    </row>
    <row r="534" s="1" customFormat="1" spans="1:5">
      <c r="A534" s="15" t="s">
        <v>959</v>
      </c>
      <c r="B534" s="21" t="s">
        <v>960</v>
      </c>
      <c r="C534" s="17"/>
      <c r="D534" s="18"/>
      <c r="E534" s="19" t="str">
        <f t="shared" si="8"/>
        <v/>
      </c>
    </row>
    <row r="535" s="1" customFormat="1" spans="1:5">
      <c r="A535" s="15" t="s">
        <v>961</v>
      </c>
      <c r="B535" s="21" t="s">
        <v>962</v>
      </c>
      <c r="C535" s="17"/>
      <c r="D535" s="18"/>
      <c r="E535" s="19" t="str">
        <f t="shared" si="8"/>
        <v/>
      </c>
    </row>
    <row r="536" s="1" customFormat="1" spans="1:5">
      <c r="A536" s="15" t="s">
        <v>963</v>
      </c>
      <c r="B536" s="21" t="s">
        <v>964</v>
      </c>
      <c r="C536" s="17"/>
      <c r="D536" s="18"/>
      <c r="E536" s="19" t="str">
        <f t="shared" si="8"/>
        <v/>
      </c>
    </row>
    <row r="537" s="1" customFormat="1" spans="1:5">
      <c r="A537" s="15" t="s">
        <v>965</v>
      </c>
      <c r="B537" s="21" t="s">
        <v>966</v>
      </c>
      <c r="C537" s="17"/>
      <c r="D537" s="18"/>
      <c r="E537" s="19" t="str">
        <f t="shared" si="8"/>
        <v/>
      </c>
    </row>
    <row r="538" s="1" customFormat="1" spans="1:5">
      <c r="A538" s="15" t="s">
        <v>967</v>
      </c>
      <c r="B538" s="21" t="s">
        <v>968</v>
      </c>
      <c r="C538" s="17"/>
      <c r="D538" s="18"/>
      <c r="E538" s="19" t="str">
        <f t="shared" si="8"/>
        <v/>
      </c>
    </row>
    <row r="539" s="1" customFormat="1" spans="1:5">
      <c r="A539" s="15" t="s">
        <v>969</v>
      </c>
      <c r="B539" s="21" t="s">
        <v>970</v>
      </c>
      <c r="C539" s="17"/>
      <c r="D539" s="18"/>
      <c r="E539" s="19" t="str">
        <f t="shared" si="8"/>
        <v/>
      </c>
    </row>
    <row r="540" s="1" customFormat="1" spans="1:5">
      <c r="A540" s="15" t="s">
        <v>971</v>
      </c>
      <c r="B540" s="21" t="s">
        <v>972</v>
      </c>
      <c r="C540" s="17"/>
      <c r="D540" s="18"/>
      <c r="E540" s="19" t="str">
        <f t="shared" si="8"/>
        <v/>
      </c>
    </row>
    <row r="541" s="1" customFormat="1" spans="1:5">
      <c r="A541" s="15" t="s">
        <v>973</v>
      </c>
      <c r="B541" s="21" t="s">
        <v>94</v>
      </c>
      <c r="C541" s="17"/>
      <c r="D541" s="18"/>
      <c r="E541" s="19" t="str">
        <f t="shared" si="8"/>
        <v/>
      </c>
    </row>
    <row r="542" s="1" customFormat="1" spans="1:5">
      <c r="A542" s="15" t="s">
        <v>974</v>
      </c>
      <c r="B542" s="21" t="s">
        <v>96</v>
      </c>
      <c r="C542" s="17"/>
      <c r="D542" s="18"/>
      <c r="E542" s="19" t="str">
        <f t="shared" si="8"/>
        <v/>
      </c>
    </row>
    <row r="543" s="1" customFormat="1" spans="1:5">
      <c r="A543" s="15" t="s">
        <v>975</v>
      </c>
      <c r="B543" s="21" t="s">
        <v>98</v>
      </c>
      <c r="C543" s="17"/>
      <c r="D543" s="18"/>
      <c r="E543" s="19" t="str">
        <f t="shared" si="8"/>
        <v/>
      </c>
    </row>
    <row r="544" s="1" customFormat="1" spans="1:5">
      <c r="A544" s="15" t="s">
        <v>976</v>
      </c>
      <c r="B544" s="21" t="s">
        <v>977</v>
      </c>
      <c r="C544" s="17"/>
      <c r="D544" s="18"/>
      <c r="E544" s="19" t="str">
        <f t="shared" si="8"/>
        <v/>
      </c>
    </row>
    <row r="545" s="1" customFormat="1" spans="1:5">
      <c r="A545" s="15" t="s">
        <v>978</v>
      </c>
      <c r="B545" s="21" t="s">
        <v>979</v>
      </c>
      <c r="C545" s="17"/>
      <c r="D545" s="18"/>
      <c r="E545" s="19" t="str">
        <f t="shared" si="8"/>
        <v/>
      </c>
    </row>
    <row r="546" s="1" customFormat="1" spans="1:5">
      <c r="A546" s="15" t="s">
        <v>980</v>
      </c>
      <c r="B546" s="21" t="s">
        <v>981</v>
      </c>
      <c r="C546" s="17"/>
      <c r="D546" s="18"/>
      <c r="E546" s="19" t="str">
        <f t="shared" si="8"/>
        <v/>
      </c>
    </row>
    <row r="547" s="1" customFormat="1" spans="1:5">
      <c r="A547" s="15" t="s">
        <v>982</v>
      </c>
      <c r="B547" s="21" t="s">
        <v>983</v>
      </c>
      <c r="C547" s="17"/>
      <c r="D547" s="18"/>
      <c r="E547" s="19" t="str">
        <f t="shared" si="8"/>
        <v/>
      </c>
    </row>
    <row r="548" s="1" customFormat="1" spans="1:5">
      <c r="A548" s="15" t="s">
        <v>984</v>
      </c>
      <c r="B548" s="21" t="s">
        <v>985</v>
      </c>
      <c r="C548" s="17"/>
      <c r="D548" s="18"/>
      <c r="E548" s="19" t="str">
        <f t="shared" si="8"/>
        <v/>
      </c>
    </row>
    <row r="549" s="1" customFormat="1" spans="1:5">
      <c r="A549" s="15" t="s">
        <v>986</v>
      </c>
      <c r="B549" s="21" t="s">
        <v>94</v>
      </c>
      <c r="C549" s="17"/>
      <c r="D549" s="18"/>
      <c r="E549" s="19" t="str">
        <f t="shared" si="8"/>
        <v/>
      </c>
    </row>
    <row r="550" s="1" customFormat="1" spans="1:5">
      <c r="A550" s="15" t="s">
        <v>987</v>
      </c>
      <c r="B550" s="21" t="s">
        <v>96</v>
      </c>
      <c r="C550" s="17"/>
      <c r="D550" s="18"/>
      <c r="E550" s="19" t="str">
        <f t="shared" si="8"/>
        <v/>
      </c>
    </row>
    <row r="551" s="1" customFormat="1" spans="1:5">
      <c r="A551" s="15" t="s">
        <v>988</v>
      </c>
      <c r="B551" s="21" t="s">
        <v>98</v>
      </c>
      <c r="C551" s="17"/>
      <c r="D551" s="18"/>
      <c r="E551" s="19" t="str">
        <f t="shared" si="8"/>
        <v/>
      </c>
    </row>
    <row r="552" s="1" customFormat="1" spans="1:5">
      <c r="A552" s="15" t="s">
        <v>989</v>
      </c>
      <c r="B552" s="21" t="s">
        <v>112</v>
      </c>
      <c r="C552" s="17"/>
      <c r="D552" s="18"/>
      <c r="E552" s="19" t="str">
        <f t="shared" si="8"/>
        <v/>
      </c>
    </row>
    <row r="553" s="1" customFormat="1" spans="1:5">
      <c r="A553" s="15" t="s">
        <v>990</v>
      </c>
      <c r="B553" s="21" t="s">
        <v>991</v>
      </c>
      <c r="C553" s="17"/>
      <c r="D553" s="18"/>
      <c r="E553" s="19" t="str">
        <f t="shared" si="8"/>
        <v/>
      </c>
    </row>
    <row r="554" s="1" customFormat="1" spans="1:5">
      <c r="A554" s="15" t="s">
        <v>992</v>
      </c>
      <c r="B554" s="21" t="s">
        <v>993</v>
      </c>
      <c r="C554" s="17"/>
      <c r="D554" s="18"/>
      <c r="E554" s="19" t="str">
        <f t="shared" si="8"/>
        <v/>
      </c>
    </row>
    <row r="555" s="1" customFormat="1" spans="1:5">
      <c r="A555" s="15" t="s">
        <v>994</v>
      </c>
      <c r="B555" s="21" t="s">
        <v>995</v>
      </c>
      <c r="C555" s="17"/>
      <c r="D555" s="18"/>
      <c r="E555" s="19" t="str">
        <f t="shared" si="8"/>
        <v/>
      </c>
    </row>
    <row r="556" s="1" customFormat="1" spans="1:5">
      <c r="A556" s="15" t="s">
        <v>996</v>
      </c>
      <c r="B556" s="21" t="s">
        <v>997</v>
      </c>
      <c r="C556" s="17"/>
      <c r="D556" s="18"/>
      <c r="E556" s="19" t="str">
        <f t="shared" si="8"/>
        <v/>
      </c>
    </row>
    <row r="557" s="1" customFormat="1" spans="1:5">
      <c r="A557" s="15" t="s">
        <v>998</v>
      </c>
      <c r="B557" s="21" t="s">
        <v>999</v>
      </c>
      <c r="C557" s="17"/>
      <c r="D557" s="18"/>
      <c r="E557" s="19" t="str">
        <f t="shared" si="8"/>
        <v/>
      </c>
    </row>
    <row r="558" s="1" customFormat="1" spans="1:5">
      <c r="A558" s="15" t="s">
        <v>1000</v>
      </c>
      <c r="B558" s="21" t="s">
        <v>1001</v>
      </c>
      <c r="C558" s="17"/>
      <c r="D558" s="18"/>
      <c r="E558" s="19" t="str">
        <f t="shared" si="8"/>
        <v/>
      </c>
    </row>
    <row r="559" s="1" customFormat="1" spans="1:5">
      <c r="A559" s="15" t="s">
        <v>1002</v>
      </c>
      <c r="B559" s="21" t="s">
        <v>1003</v>
      </c>
      <c r="C559" s="17"/>
      <c r="D559" s="18"/>
      <c r="E559" s="19" t="str">
        <f t="shared" si="8"/>
        <v/>
      </c>
    </row>
    <row r="560" s="1" customFormat="1" spans="1:5">
      <c r="A560" s="15" t="s">
        <v>1004</v>
      </c>
      <c r="B560" s="21" t="s">
        <v>1005</v>
      </c>
      <c r="C560" s="17"/>
      <c r="D560" s="18"/>
      <c r="E560" s="19" t="str">
        <f t="shared" si="8"/>
        <v/>
      </c>
    </row>
    <row r="561" s="1" customFormat="1" spans="1:5">
      <c r="A561" s="15" t="s">
        <v>1006</v>
      </c>
      <c r="B561" s="21" t="s">
        <v>1007</v>
      </c>
      <c r="C561" s="17"/>
      <c r="D561" s="18"/>
      <c r="E561" s="19" t="str">
        <f t="shared" si="8"/>
        <v/>
      </c>
    </row>
    <row r="562" s="1" customFormat="1" spans="1:5">
      <c r="A562" s="15" t="s">
        <v>1008</v>
      </c>
      <c r="B562" s="21" t="s">
        <v>1009</v>
      </c>
      <c r="C562" s="17"/>
      <c r="D562" s="18"/>
      <c r="E562" s="19" t="str">
        <f t="shared" si="8"/>
        <v/>
      </c>
    </row>
    <row r="563" s="1" customFormat="1" spans="1:5">
      <c r="A563" s="15" t="s">
        <v>1010</v>
      </c>
      <c r="B563" s="21" t="s">
        <v>1011</v>
      </c>
      <c r="C563" s="17"/>
      <c r="D563" s="18"/>
      <c r="E563" s="19" t="str">
        <f t="shared" si="8"/>
        <v/>
      </c>
    </row>
    <row r="564" s="1" customFormat="1" spans="1:5">
      <c r="A564" s="15" t="s">
        <v>1012</v>
      </c>
      <c r="B564" s="21" t="s">
        <v>1013</v>
      </c>
      <c r="C564" s="17"/>
      <c r="D564" s="18"/>
      <c r="E564" s="19" t="str">
        <f t="shared" si="8"/>
        <v/>
      </c>
    </row>
    <row r="565" s="1" customFormat="1" spans="1:5">
      <c r="A565" s="15" t="s">
        <v>1014</v>
      </c>
      <c r="B565" s="21" t="s">
        <v>1015</v>
      </c>
      <c r="C565" s="17"/>
      <c r="D565" s="18"/>
      <c r="E565" s="19" t="str">
        <f t="shared" si="8"/>
        <v/>
      </c>
    </row>
    <row r="566" s="1" customFormat="1" spans="1:5">
      <c r="A566" s="15" t="s">
        <v>1016</v>
      </c>
      <c r="B566" s="21" t="s">
        <v>1017</v>
      </c>
      <c r="C566" s="17"/>
      <c r="D566" s="18"/>
      <c r="E566" s="19" t="str">
        <f t="shared" si="8"/>
        <v/>
      </c>
    </row>
    <row r="567" s="1" customFormat="1" spans="1:5">
      <c r="A567" s="15" t="s">
        <v>1018</v>
      </c>
      <c r="B567" s="21" t="s">
        <v>1019</v>
      </c>
      <c r="C567" s="17"/>
      <c r="D567" s="18"/>
      <c r="E567" s="19" t="str">
        <f t="shared" si="8"/>
        <v/>
      </c>
    </row>
    <row r="568" s="1" customFormat="1" spans="1:5">
      <c r="A568" s="15" t="s">
        <v>1020</v>
      </c>
      <c r="B568" s="21" t="s">
        <v>1021</v>
      </c>
      <c r="C568" s="17"/>
      <c r="D568" s="18"/>
      <c r="E568" s="19" t="str">
        <f t="shared" si="8"/>
        <v/>
      </c>
    </row>
    <row r="569" s="1" customFormat="1" spans="1:5">
      <c r="A569" s="15" t="s">
        <v>1022</v>
      </c>
      <c r="B569" s="21" t="s">
        <v>1023</v>
      </c>
      <c r="C569" s="17"/>
      <c r="D569" s="18"/>
      <c r="E569" s="19" t="str">
        <f t="shared" si="8"/>
        <v/>
      </c>
    </row>
    <row r="570" s="1" customFormat="1" spans="1:5">
      <c r="A570" s="15" t="s">
        <v>1024</v>
      </c>
      <c r="B570" s="21" t="s">
        <v>94</v>
      </c>
      <c r="C570" s="17"/>
      <c r="D570" s="18"/>
      <c r="E570" s="19" t="str">
        <f t="shared" si="8"/>
        <v/>
      </c>
    </row>
    <row r="571" s="1" customFormat="1" spans="1:5">
      <c r="A571" s="15" t="s">
        <v>1025</v>
      </c>
      <c r="B571" s="21" t="s">
        <v>96</v>
      </c>
      <c r="C571" s="17"/>
      <c r="D571" s="18"/>
      <c r="E571" s="19" t="str">
        <f t="shared" si="8"/>
        <v/>
      </c>
    </row>
    <row r="572" s="1" customFormat="1" spans="1:5">
      <c r="A572" s="15" t="s">
        <v>1026</v>
      </c>
      <c r="B572" s="21" t="s">
        <v>98</v>
      </c>
      <c r="C572" s="17"/>
      <c r="D572" s="18"/>
      <c r="E572" s="19" t="str">
        <f t="shared" si="8"/>
        <v/>
      </c>
    </row>
    <row r="573" s="1" customFormat="1" spans="1:5">
      <c r="A573" s="15" t="s">
        <v>1027</v>
      </c>
      <c r="B573" s="21" t="s">
        <v>1028</v>
      </c>
      <c r="C573" s="17"/>
      <c r="D573" s="18"/>
      <c r="E573" s="19" t="str">
        <f t="shared" si="8"/>
        <v/>
      </c>
    </row>
    <row r="574" s="1" customFormat="1" spans="1:5">
      <c r="A574" s="15" t="s">
        <v>1029</v>
      </c>
      <c r="B574" s="21" t="s">
        <v>1030</v>
      </c>
      <c r="C574" s="17"/>
      <c r="D574" s="18"/>
      <c r="E574" s="19" t="str">
        <f t="shared" si="8"/>
        <v/>
      </c>
    </row>
    <row r="575" s="1" customFormat="1" spans="1:5">
      <c r="A575" s="15" t="s">
        <v>1031</v>
      </c>
      <c r="B575" s="21" t="s">
        <v>183</v>
      </c>
      <c r="C575" s="17"/>
      <c r="D575" s="18"/>
      <c r="E575" s="19" t="str">
        <f t="shared" si="8"/>
        <v/>
      </c>
    </row>
    <row r="576" s="1" customFormat="1" spans="1:5">
      <c r="A576" s="15" t="s">
        <v>1032</v>
      </c>
      <c r="B576" s="21" t="s">
        <v>112</v>
      </c>
      <c r="C576" s="17"/>
      <c r="D576" s="18"/>
      <c r="E576" s="19" t="str">
        <f t="shared" si="8"/>
        <v/>
      </c>
    </row>
    <row r="577" s="1" customFormat="1" spans="1:5">
      <c r="A577" s="15" t="s">
        <v>1033</v>
      </c>
      <c r="B577" s="21" t="s">
        <v>1034</v>
      </c>
      <c r="C577" s="17"/>
      <c r="D577" s="18"/>
      <c r="E577" s="19" t="str">
        <f t="shared" si="8"/>
        <v/>
      </c>
    </row>
    <row r="578" s="1" customFormat="1" spans="1:5">
      <c r="A578" s="15" t="s">
        <v>1035</v>
      </c>
      <c r="B578" s="21" t="s">
        <v>1036</v>
      </c>
      <c r="C578" s="17"/>
      <c r="D578" s="18"/>
      <c r="E578" s="19" t="str">
        <f t="shared" si="8"/>
        <v/>
      </c>
    </row>
    <row r="579" s="1" customFormat="1" spans="1:5">
      <c r="A579" s="15" t="s">
        <v>1037</v>
      </c>
      <c r="B579" s="21" t="s">
        <v>1038</v>
      </c>
      <c r="C579" s="17"/>
      <c r="D579" s="18"/>
      <c r="E579" s="19" t="str">
        <f t="shared" si="8"/>
        <v/>
      </c>
    </row>
    <row r="580" s="1" customFormat="1" spans="1:5">
      <c r="A580" s="15" t="s">
        <v>1039</v>
      </c>
      <c r="B580" s="21" t="s">
        <v>1040</v>
      </c>
      <c r="C580" s="17">
        <v>3524</v>
      </c>
      <c r="D580" s="18">
        <v>890</v>
      </c>
      <c r="E580" s="19">
        <f t="shared" si="8"/>
        <v>0.25255391600454</v>
      </c>
    </row>
    <row r="581" s="1" customFormat="1" spans="1:5">
      <c r="A581" s="15" t="s">
        <v>1041</v>
      </c>
      <c r="B581" s="21" t="s">
        <v>94</v>
      </c>
      <c r="C581" s="17"/>
      <c r="D581" s="18"/>
      <c r="E581" s="19" t="str">
        <f t="shared" si="8"/>
        <v/>
      </c>
    </row>
    <row r="582" s="1" customFormat="1" spans="1:5">
      <c r="A582" s="15" t="s">
        <v>1042</v>
      </c>
      <c r="B582" s="21" t="s">
        <v>96</v>
      </c>
      <c r="C582" s="17"/>
      <c r="D582" s="18"/>
      <c r="E582" s="19" t="str">
        <f t="shared" ref="E582:E645" si="9">IFERROR($D582/C582,"")</f>
        <v/>
      </c>
    </row>
    <row r="583" s="1" customFormat="1" spans="1:5">
      <c r="A583" s="15" t="s">
        <v>1043</v>
      </c>
      <c r="B583" s="21" t="s">
        <v>98</v>
      </c>
      <c r="C583" s="17"/>
      <c r="D583" s="18"/>
      <c r="E583" s="19" t="str">
        <f t="shared" si="9"/>
        <v/>
      </c>
    </row>
    <row r="584" s="1" customFormat="1" spans="1:5">
      <c r="A584" s="15" t="s">
        <v>1044</v>
      </c>
      <c r="B584" s="21" t="s">
        <v>1045</v>
      </c>
      <c r="C584" s="17">
        <v>260</v>
      </c>
      <c r="D584" s="18">
        <v>58</v>
      </c>
      <c r="E584" s="19">
        <f t="shared" si="9"/>
        <v>0.223076923076923</v>
      </c>
    </row>
    <row r="585" s="1" customFormat="1" spans="1:5">
      <c r="A585" s="15" t="s">
        <v>1046</v>
      </c>
      <c r="B585" s="21" t="s">
        <v>1047</v>
      </c>
      <c r="C585" s="17"/>
      <c r="D585" s="18"/>
      <c r="E585" s="19" t="str">
        <f t="shared" si="9"/>
        <v/>
      </c>
    </row>
    <row r="586" s="1" customFormat="1" spans="1:5">
      <c r="A586" s="15" t="s">
        <v>1048</v>
      </c>
      <c r="B586" s="21" t="s">
        <v>1049</v>
      </c>
      <c r="C586" s="17"/>
      <c r="D586" s="18"/>
      <c r="E586" s="19" t="str">
        <f t="shared" si="9"/>
        <v/>
      </c>
    </row>
    <row r="587" s="1" customFormat="1" spans="1:5">
      <c r="A587" s="15" t="s">
        <v>1050</v>
      </c>
      <c r="B587" s="21" t="s">
        <v>1051</v>
      </c>
      <c r="C587" s="17"/>
      <c r="D587" s="18"/>
      <c r="E587" s="19" t="str">
        <f t="shared" si="9"/>
        <v/>
      </c>
    </row>
    <row r="588" s="1" customFormat="1" spans="1:5">
      <c r="A588" s="15" t="s">
        <v>1052</v>
      </c>
      <c r="B588" s="21" t="s">
        <v>1053</v>
      </c>
      <c r="C588" s="17"/>
      <c r="D588" s="18"/>
      <c r="E588" s="19" t="str">
        <f t="shared" si="9"/>
        <v/>
      </c>
    </row>
    <row r="589" s="1" customFormat="1" spans="1:5">
      <c r="A589" s="15" t="s">
        <v>1054</v>
      </c>
      <c r="B589" s="21" t="s">
        <v>1055</v>
      </c>
      <c r="C589" s="17"/>
      <c r="D589" s="18"/>
      <c r="E589" s="19" t="str">
        <f t="shared" si="9"/>
        <v/>
      </c>
    </row>
    <row r="590" s="1" customFormat="1" spans="1:5">
      <c r="A590" s="15" t="s">
        <v>1056</v>
      </c>
      <c r="B590" s="21" t="s">
        <v>1057</v>
      </c>
      <c r="C590" s="17"/>
      <c r="D590" s="18"/>
      <c r="E590" s="19" t="str">
        <f t="shared" si="9"/>
        <v/>
      </c>
    </row>
    <row r="591" s="1" customFormat="1" spans="1:5">
      <c r="A591" s="15" t="s">
        <v>1058</v>
      </c>
      <c r="B591" s="21" t="s">
        <v>1059</v>
      </c>
      <c r="C591" s="17"/>
      <c r="D591" s="18"/>
      <c r="E591" s="19" t="str">
        <f t="shared" si="9"/>
        <v/>
      </c>
    </row>
    <row r="592" s="1" customFormat="1" spans="1:5">
      <c r="A592" s="15" t="s">
        <v>1060</v>
      </c>
      <c r="B592" s="21" t="s">
        <v>1061</v>
      </c>
      <c r="C592" s="17"/>
      <c r="D592" s="18"/>
      <c r="E592" s="19" t="str">
        <f t="shared" si="9"/>
        <v/>
      </c>
    </row>
    <row r="593" s="1" customFormat="1" spans="1:5">
      <c r="A593" s="15" t="s">
        <v>1062</v>
      </c>
      <c r="B593" s="21" t="s">
        <v>1063</v>
      </c>
      <c r="C593" s="17"/>
      <c r="D593" s="18"/>
      <c r="E593" s="19" t="str">
        <f t="shared" si="9"/>
        <v/>
      </c>
    </row>
    <row r="594" s="1" customFormat="1" spans="1:5">
      <c r="A594" s="15" t="s">
        <v>1064</v>
      </c>
      <c r="B594" s="21" t="s">
        <v>1065</v>
      </c>
      <c r="C594" s="17"/>
      <c r="D594" s="18"/>
      <c r="E594" s="19" t="str">
        <f t="shared" si="9"/>
        <v/>
      </c>
    </row>
    <row r="595" s="1" customFormat="1" spans="1:5">
      <c r="A595" s="15" t="s">
        <v>1066</v>
      </c>
      <c r="B595" s="21" t="s">
        <v>1067</v>
      </c>
      <c r="C595" s="17"/>
      <c r="D595" s="18"/>
      <c r="E595" s="19" t="str">
        <f t="shared" si="9"/>
        <v/>
      </c>
    </row>
    <row r="596" s="1" customFormat="1" spans="1:5">
      <c r="A596" s="15" t="s">
        <v>1068</v>
      </c>
      <c r="B596" s="21" t="s">
        <v>1069</v>
      </c>
      <c r="C596" s="17"/>
      <c r="D596" s="18"/>
      <c r="E596" s="19" t="str">
        <f t="shared" si="9"/>
        <v/>
      </c>
    </row>
    <row r="597" s="1" customFormat="1" spans="1:5">
      <c r="A597" s="15" t="s">
        <v>1070</v>
      </c>
      <c r="B597" s="21" t="s">
        <v>1071</v>
      </c>
      <c r="C597" s="17"/>
      <c r="D597" s="18"/>
      <c r="E597" s="19" t="str">
        <f t="shared" si="9"/>
        <v/>
      </c>
    </row>
    <row r="598" s="1" customFormat="1" spans="1:5">
      <c r="A598" s="15" t="s">
        <v>1072</v>
      </c>
      <c r="B598" s="21" t="s">
        <v>1073</v>
      </c>
      <c r="C598" s="17"/>
      <c r="D598" s="18"/>
      <c r="E598" s="19" t="str">
        <f t="shared" si="9"/>
        <v/>
      </c>
    </row>
    <row r="599" s="1" customFormat="1" spans="1:5">
      <c r="A599" s="15" t="s">
        <v>1074</v>
      </c>
      <c r="B599" s="21" t="s">
        <v>1075</v>
      </c>
      <c r="C599" s="17"/>
      <c r="D599" s="18"/>
      <c r="E599" s="19" t="str">
        <f t="shared" si="9"/>
        <v/>
      </c>
    </row>
    <row r="600" s="1" customFormat="1" spans="1:5">
      <c r="A600" s="15" t="s">
        <v>1076</v>
      </c>
      <c r="B600" s="21" t="s">
        <v>1077</v>
      </c>
      <c r="C600" s="17"/>
      <c r="D600" s="18"/>
      <c r="E600" s="19" t="str">
        <f t="shared" si="9"/>
        <v/>
      </c>
    </row>
    <row r="601" s="1" customFormat="1" spans="1:5">
      <c r="A601" s="15" t="s">
        <v>1078</v>
      </c>
      <c r="B601" s="21" t="s">
        <v>1079</v>
      </c>
      <c r="C601" s="17"/>
      <c r="D601" s="18"/>
      <c r="E601" s="19" t="str">
        <f t="shared" si="9"/>
        <v/>
      </c>
    </row>
    <row r="602" s="1" customFormat="1" spans="1:5">
      <c r="A602" s="15" t="s">
        <v>1080</v>
      </c>
      <c r="B602" s="21" t="s">
        <v>1081</v>
      </c>
      <c r="C602" s="17"/>
      <c r="D602" s="18"/>
      <c r="E602" s="19" t="str">
        <f t="shared" si="9"/>
        <v/>
      </c>
    </row>
    <row r="603" s="1" customFormat="1" spans="1:5">
      <c r="A603" s="15" t="s">
        <v>1082</v>
      </c>
      <c r="B603" s="21" t="s">
        <v>1083</v>
      </c>
      <c r="C603" s="17"/>
      <c r="D603" s="18"/>
      <c r="E603" s="19" t="str">
        <f t="shared" si="9"/>
        <v/>
      </c>
    </row>
    <row r="604" s="1" customFormat="1" spans="1:5">
      <c r="A604" s="15" t="s">
        <v>1084</v>
      </c>
      <c r="B604" s="21" t="s">
        <v>1085</v>
      </c>
      <c r="C604" s="17"/>
      <c r="D604" s="18"/>
      <c r="E604" s="19" t="str">
        <f t="shared" si="9"/>
        <v/>
      </c>
    </row>
    <row r="605" s="1" customFormat="1" spans="1:5">
      <c r="A605" s="15" t="s">
        <v>1086</v>
      </c>
      <c r="B605" s="21" t="s">
        <v>1087</v>
      </c>
      <c r="C605" s="17"/>
      <c r="D605" s="18"/>
      <c r="E605" s="19" t="str">
        <f t="shared" si="9"/>
        <v/>
      </c>
    </row>
    <row r="606" s="1" customFormat="1" spans="1:5">
      <c r="A606" s="15" t="s">
        <v>1088</v>
      </c>
      <c r="B606" s="21" t="s">
        <v>1089</v>
      </c>
      <c r="C606" s="17"/>
      <c r="D606" s="18"/>
      <c r="E606" s="19" t="str">
        <f t="shared" si="9"/>
        <v/>
      </c>
    </row>
    <row r="607" s="1" customFormat="1" spans="1:5">
      <c r="A607" s="15" t="s">
        <v>1090</v>
      </c>
      <c r="B607" s="21" t="s">
        <v>1091</v>
      </c>
      <c r="C607" s="17"/>
      <c r="D607" s="18"/>
      <c r="E607" s="19" t="str">
        <f t="shared" si="9"/>
        <v/>
      </c>
    </row>
    <row r="608" s="1" customFormat="1" spans="1:5">
      <c r="A608" s="15" t="s">
        <v>1092</v>
      </c>
      <c r="B608" s="21" t="s">
        <v>1093</v>
      </c>
      <c r="C608" s="17"/>
      <c r="D608" s="18"/>
      <c r="E608" s="19" t="str">
        <f t="shared" si="9"/>
        <v/>
      </c>
    </row>
    <row r="609" s="1" customFormat="1" spans="1:5">
      <c r="A609" s="15" t="s">
        <v>1094</v>
      </c>
      <c r="B609" s="21" t="s">
        <v>1095</v>
      </c>
      <c r="C609" s="17"/>
      <c r="D609" s="18"/>
      <c r="E609" s="19" t="str">
        <f t="shared" si="9"/>
        <v/>
      </c>
    </row>
    <row r="610" s="1" customFormat="1" spans="1:5">
      <c r="A610" s="15" t="s">
        <v>1096</v>
      </c>
      <c r="B610" s="21" t="s">
        <v>1097</v>
      </c>
      <c r="C610" s="17"/>
      <c r="D610" s="18"/>
      <c r="E610" s="19" t="str">
        <f t="shared" si="9"/>
        <v/>
      </c>
    </row>
    <row r="611" s="1" customFormat="1" spans="1:5">
      <c r="A611" s="15" t="s">
        <v>1098</v>
      </c>
      <c r="B611" s="21" t="s">
        <v>1099</v>
      </c>
      <c r="C611" s="17"/>
      <c r="D611" s="18"/>
      <c r="E611" s="19" t="str">
        <f t="shared" si="9"/>
        <v/>
      </c>
    </row>
    <row r="612" s="1" customFormat="1" spans="1:5">
      <c r="A612" s="15" t="s">
        <v>1100</v>
      </c>
      <c r="B612" s="21" t="s">
        <v>1101</v>
      </c>
      <c r="C612" s="17"/>
      <c r="D612" s="18"/>
      <c r="E612" s="19" t="str">
        <f t="shared" si="9"/>
        <v/>
      </c>
    </row>
    <row r="613" s="1" customFormat="1" spans="1:5">
      <c r="A613" s="15" t="s">
        <v>1102</v>
      </c>
      <c r="B613" s="21" t="s">
        <v>1103</v>
      </c>
      <c r="C613" s="17"/>
      <c r="D613" s="18"/>
      <c r="E613" s="19" t="str">
        <f t="shared" si="9"/>
        <v/>
      </c>
    </row>
    <row r="614" s="1" customFormat="1" spans="1:5">
      <c r="A614" s="15" t="s">
        <v>1104</v>
      </c>
      <c r="B614" s="21" t="s">
        <v>1105</v>
      </c>
      <c r="C614" s="17"/>
      <c r="D614" s="18"/>
      <c r="E614" s="19" t="str">
        <f t="shared" si="9"/>
        <v/>
      </c>
    </row>
    <row r="615" s="1" customFormat="1" spans="1:5">
      <c r="A615" s="15" t="s">
        <v>1106</v>
      </c>
      <c r="B615" s="21" t="s">
        <v>1107</v>
      </c>
      <c r="C615" s="17"/>
      <c r="D615" s="18"/>
      <c r="E615" s="19" t="str">
        <f t="shared" si="9"/>
        <v/>
      </c>
    </row>
    <row r="616" s="1" customFormat="1" spans="1:5">
      <c r="A616" s="15" t="s">
        <v>1108</v>
      </c>
      <c r="B616" s="21" t="s">
        <v>1109</v>
      </c>
      <c r="C616" s="17">
        <v>120</v>
      </c>
      <c r="D616" s="18">
        <v>123</v>
      </c>
      <c r="E616" s="19">
        <f t="shared" si="9"/>
        <v>1.025</v>
      </c>
    </row>
    <row r="617" s="1" customFormat="1" spans="1:5">
      <c r="A617" s="15" t="s">
        <v>1110</v>
      </c>
      <c r="B617" s="21" t="s">
        <v>1111</v>
      </c>
      <c r="C617" s="17"/>
      <c r="D617" s="18"/>
      <c r="E617" s="19" t="str">
        <f t="shared" si="9"/>
        <v/>
      </c>
    </row>
    <row r="618" s="1" customFormat="1" spans="1:5">
      <c r="A618" s="15" t="s">
        <v>1112</v>
      </c>
      <c r="B618" s="21" t="s">
        <v>1113</v>
      </c>
      <c r="C618" s="17"/>
      <c r="D618" s="18">
        <v>55</v>
      </c>
      <c r="E618" s="19" t="str">
        <f t="shared" si="9"/>
        <v/>
      </c>
    </row>
    <row r="619" s="1" customFormat="1" spans="1:5">
      <c r="A619" s="15" t="s">
        <v>1114</v>
      </c>
      <c r="B619" s="21" t="s">
        <v>1115</v>
      </c>
      <c r="C619" s="17"/>
      <c r="D619" s="18">
        <v>4</v>
      </c>
      <c r="E619" s="19" t="str">
        <f t="shared" si="9"/>
        <v/>
      </c>
    </row>
    <row r="620" s="1" customFormat="1" spans="1:5">
      <c r="A620" s="15" t="s">
        <v>1116</v>
      </c>
      <c r="B620" s="21" t="s">
        <v>1117</v>
      </c>
      <c r="C620" s="17"/>
      <c r="D620" s="18"/>
      <c r="E620" s="19" t="str">
        <f t="shared" si="9"/>
        <v/>
      </c>
    </row>
    <row r="621" s="1" customFormat="1" spans="1:5">
      <c r="A621" s="15" t="s">
        <v>1118</v>
      </c>
      <c r="B621" s="21" t="s">
        <v>1119</v>
      </c>
      <c r="C621" s="17"/>
      <c r="D621" s="18"/>
      <c r="E621" s="19" t="str">
        <f t="shared" si="9"/>
        <v/>
      </c>
    </row>
    <row r="622" s="1" customFormat="1" spans="1:5">
      <c r="A622" s="15" t="s">
        <v>1120</v>
      </c>
      <c r="B622" s="21" t="s">
        <v>1121</v>
      </c>
      <c r="C622" s="17"/>
      <c r="D622" s="18"/>
      <c r="E622" s="19" t="str">
        <f t="shared" si="9"/>
        <v/>
      </c>
    </row>
    <row r="623" s="1" customFormat="1" spans="1:5">
      <c r="A623" s="15" t="s">
        <v>1122</v>
      </c>
      <c r="B623" s="21" t="s">
        <v>1123</v>
      </c>
      <c r="C623" s="17"/>
      <c r="D623" s="18"/>
      <c r="E623" s="19" t="str">
        <f t="shared" si="9"/>
        <v/>
      </c>
    </row>
    <row r="624" s="1" customFormat="1" spans="1:5">
      <c r="A624" s="15" t="s">
        <v>1124</v>
      </c>
      <c r="B624" s="21" t="s">
        <v>1125</v>
      </c>
      <c r="C624" s="17"/>
      <c r="D624" s="18"/>
      <c r="E624" s="19" t="str">
        <f t="shared" si="9"/>
        <v/>
      </c>
    </row>
    <row r="625" s="1" customFormat="1" spans="1:5">
      <c r="A625" s="15" t="s">
        <v>1126</v>
      </c>
      <c r="B625" s="21" t="s">
        <v>1127</v>
      </c>
      <c r="C625" s="17"/>
      <c r="D625" s="18"/>
      <c r="E625" s="19" t="str">
        <f t="shared" si="9"/>
        <v/>
      </c>
    </row>
    <row r="626" s="1" customFormat="1" spans="1:5">
      <c r="A626" s="15" t="s">
        <v>1128</v>
      </c>
      <c r="B626" s="21" t="s">
        <v>1129</v>
      </c>
      <c r="C626" s="17"/>
      <c r="D626" s="18"/>
      <c r="E626" s="19" t="str">
        <f t="shared" si="9"/>
        <v/>
      </c>
    </row>
    <row r="627" s="1" customFormat="1" spans="1:5">
      <c r="A627" s="15" t="s">
        <v>1130</v>
      </c>
      <c r="B627" s="21" t="s">
        <v>1131</v>
      </c>
      <c r="C627" s="17"/>
      <c r="D627" s="18"/>
      <c r="E627" s="19" t="str">
        <f t="shared" si="9"/>
        <v/>
      </c>
    </row>
    <row r="628" s="1" customFormat="1" spans="1:5">
      <c r="A628" s="15" t="s">
        <v>1132</v>
      </c>
      <c r="B628" s="21" t="s">
        <v>94</v>
      </c>
      <c r="C628" s="17"/>
      <c r="D628" s="18"/>
      <c r="E628" s="19" t="str">
        <f t="shared" si="9"/>
        <v/>
      </c>
    </row>
    <row r="629" s="1" customFormat="1" spans="1:5">
      <c r="A629" s="15" t="s">
        <v>1133</v>
      </c>
      <c r="B629" s="21" t="s">
        <v>96</v>
      </c>
      <c r="C629" s="17"/>
      <c r="D629" s="18"/>
      <c r="E629" s="19" t="str">
        <f t="shared" si="9"/>
        <v/>
      </c>
    </row>
    <row r="630" s="1" customFormat="1" spans="1:5">
      <c r="A630" s="15" t="s">
        <v>1134</v>
      </c>
      <c r="B630" s="21" t="s">
        <v>98</v>
      </c>
      <c r="C630" s="17"/>
      <c r="D630" s="18"/>
      <c r="E630" s="19" t="str">
        <f t="shared" si="9"/>
        <v/>
      </c>
    </row>
    <row r="631" s="1" customFormat="1" spans="1:5">
      <c r="A631" s="15" t="s">
        <v>1135</v>
      </c>
      <c r="B631" s="21" t="s">
        <v>183</v>
      </c>
      <c r="C631" s="17"/>
      <c r="D631" s="18"/>
      <c r="E631" s="19" t="str">
        <f t="shared" si="9"/>
        <v/>
      </c>
    </row>
    <row r="632" s="1" customFormat="1" spans="1:5">
      <c r="A632" s="15" t="s">
        <v>1136</v>
      </c>
      <c r="B632" s="21" t="s">
        <v>1137</v>
      </c>
      <c r="C632" s="17"/>
      <c r="D632" s="18"/>
      <c r="E632" s="19" t="str">
        <f t="shared" si="9"/>
        <v/>
      </c>
    </row>
    <row r="633" s="1" customFormat="1" spans="1:5">
      <c r="A633" s="15" t="s">
        <v>1138</v>
      </c>
      <c r="B633" s="21" t="s">
        <v>1139</v>
      </c>
      <c r="C633" s="17"/>
      <c r="D633" s="18"/>
      <c r="E633" s="19" t="str">
        <f t="shared" si="9"/>
        <v/>
      </c>
    </row>
    <row r="634" s="1" customFormat="1" spans="1:5">
      <c r="A634" s="15" t="s">
        <v>1140</v>
      </c>
      <c r="B634" s="21" t="s">
        <v>112</v>
      </c>
      <c r="C634" s="17"/>
      <c r="D634" s="18"/>
      <c r="E634" s="19" t="str">
        <f t="shared" si="9"/>
        <v/>
      </c>
    </row>
    <row r="635" s="1" customFormat="1" spans="1:5">
      <c r="A635" s="15" t="s">
        <v>1141</v>
      </c>
      <c r="B635" s="21" t="s">
        <v>1142</v>
      </c>
      <c r="C635" s="17"/>
      <c r="D635" s="18"/>
      <c r="E635" s="19" t="str">
        <f t="shared" si="9"/>
        <v/>
      </c>
    </row>
    <row r="636" s="1" customFormat="1" spans="1:5">
      <c r="A636" s="15" t="s">
        <v>1143</v>
      </c>
      <c r="B636" s="21" t="s">
        <v>1144</v>
      </c>
      <c r="C636" s="17"/>
      <c r="D636" s="18"/>
      <c r="E636" s="19" t="str">
        <f t="shared" si="9"/>
        <v/>
      </c>
    </row>
    <row r="637" s="1" customFormat="1" spans="1:5">
      <c r="A637" s="93" t="s">
        <v>1145</v>
      </c>
      <c r="B637" s="21" t="s">
        <v>94</v>
      </c>
      <c r="C637" s="17"/>
      <c r="D637" s="18"/>
      <c r="E637" s="19" t="str">
        <f t="shared" si="9"/>
        <v/>
      </c>
    </row>
    <row r="638" s="1" customFormat="1" spans="1:5">
      <c r="A638" s="93" t="s">
        <v>1146</v>
      </c>
      <c r="B638" s="21" t="s">
        <v>96</v>
      </c>
      <c r="C638" s="17"/>
      <c r="D638" s="18"/>
      <c r="E638" s="19" t="str">
        <f t="shared" si="9"/>
        <v/>
      </c>
    </row>
    <row r="639" s="1" customFormat="1" spans="1:5">
      <c r="A639" s="93" t="s">
        <v>1147</v>
      </c>
      <c r="B639" s="21" t="s">
        <v>98</v>
      </c>
      <c r="C639" s="17"/>
      <c r="D639" s="18"/>
      <c r="E639" s="19" t="str">
        <f t="shared" si="9"/>
        <v/>
      </c>
    </row>
    <row r="640" s="1" customFormat="1" spans="1:5">
      <c r="A640" s="93" t="s">
        <v>1148</v>
      </c>
      <c r="B640" s="21" t="s">
        <v>1149</v>
      </c>
      <c r="C640" s="17"/>
      <c r="D640" s="18"/>
      <c r="E640" s="19" t="str">
        <f t="shared" si="9"/>
        <v/>
      </c>
    </row>
    <row r="641" s="1" customFormat="1" spans="1:5">
      <c r="A641" s="93" t="s">
        <v>1150</v>
      </c>
      <c r="B641" s="21" t="s">
        <v>1151</v>
      </c>
      <c r="C641" s="17"/>
      <c r="D641" s="18"/>
      <c r="E641" s="19" t="str">
        <f t="shared" si="9"/>
        <v/>
      </c>
    </row>
    <row r="642" s="1" customFormat="1" spans="1:5">
      <c r="A642" s="93" t="s">
        <v>1152</v>
      </c>
      <c r="B642" s="21" t="s">
        <v>94</v>
      </c>
      <c r="C642" s="17"/>
      <c r="D642" s="18"/>
      <c r="E642" s="19" t="str">
        <f t="shared" si="9"/>
        <v/>
      </c>
    </row>
    <row r="643" s="1" customFormat="1" spans="1:5">
      <c r="A643" s="93" t="s">
        <v>1153</v>
      </c>
      <c r="B643" s="21" t="s">
        <v>96</v>
      </c>
      <c r="C643" s="17"/>
      <c r="D643" s="18"/>
      <c r="E643" s="19" t="str">
        <f t="shared" si="9"/>
        <v/>
      </c>
    </row>
    <row r="644" s="1" customFormat="1" spans="1:5">
      <c r="A644" s="93" t="s">
        <v>1154</v>
      </c>
      <c r="B644" s="21" t="s">
        <v>98</v>
      </c>
      <c r="C644" s="17"/>
      <c r="D644" s="18"/>
      <c r="E644" s="19" t="str">
        <f t="shared" si="9"/>
        <v/>
      </c>
    </row>
    <row r="645" s="1" customFormat="1" spans="1:5">
      <c r="A645" s="93" t="s">
        <v>1155</v>
      </c>
      <c r="B645" s="21" t="s">
        <v>1156</v>
      </c>
      <c r="C645" s="17"/>
      <c r="D645" s="18"/>
      <c r="E645" s="19" t="str">
        <f t="shared" si="9"/>
        <v/>
      </c>
    </row>
    <row r="646" s="1" customFormat="1" spans="1:5">
      <c r="A646" s="15" t="s">
        <v>1157</v>
      </c>
      <c r="B646" s="21" t="s">
        <v>1158</v>
      </c>
      <c r="C646" s="17"/>
      <c r="D646" s="18">
        <v>245</v>
      </c>
      <c r="E646" s="19" t="str">
        <f t="shared" ref="E646:E709" si="10">IFERROR($D646/C646,"")</f>
        <v/>
      </c>
    </row>
    <row r="647" s="1" customFormat="1" spans="1:5">
      <c r="A647" s="15" t="s">
        <v>1159</v>
      </c>
      <c r="B647" s="21" t="s">
        <v>94</v>
      </c>
      <c r="C647" s="17">
        <v>487</v>
      </c>
      <c r="D647" s="18">
        <v>565</v>
      </c>
      <c r="E647" s="19">
        <f t="shared" si="10"/>
        <v>1.16016427104723</v>
      </c>
    </row>
    <row r="648" s="1" customFormat="1" spans="1:5">
      <c r="A648" s="15" t="s">
        <v>1160</v>
      </c>
      <c r="B648" s="21" t="s">
        <v>96</v>
      </c>
      <c r="C648" s="17"/>
      <c r="D648" s="18"/>
      <c r="E648" s="19" t="str">
        <f t="shared" si="10"/>
        <v/>
      </c>
    </row>
    <row r="649" s="1" customFormat="1" spans="1:5">
      <c r="A649" s="15" t="s">
        <v>1161</v>
      </c>
      <c r="B649" s="21" t="s">
        <v>98</v>
      </c>
      <c r="C649" s="17"/>
      <c r="D649" s="18"/>
      <c r="E649" s="19" t="str">
        <f t="shared" si="10"/>
        <v/>
      </c>
    </row>
    <row r="650" s="1" customFormat="1" spans="1:5">
      <c r="A650" s="15" t="s">
        <v>1162</v>
      </c>
      <c r="B650" s="21" t="s">
        <v>1163</v>
      </c>
      <c r="C650" s="17"/>
      <c r="D650" s="18"/>
      <c r="E650" s="19" t="str">
        <f t="shared" si="10"/>
        <v/>
      </c>
    </row>
    <row r="651" s="1" customFormat="1" spans="1:5">
      <c r="A651" s="15" t="s">
        <v>1164</v>
      </c>
      <c r="B651" s="21" t="s">
        <v>1165</v>
      </c>
      <c r="C651" s="17"/>
      <c r="D651" s="18"/>
      <c r="E651" s="19" t="str">
        <f t="shared" si="10"/>
        <v/>
      </c>
    </row>
    <row r="652" s="1" customFormat="1" spans="1:5">
      <c r="A652" s="15" t="s">
        <v>1166</v>
      </c>
      <c r="B652" s="21" t="s">
        <v>1167</v>
      </c>
      <c r="C652" s="17"/>
      <c r="D652" s="18"/>
      <c r="E652" s="19" t="str">
        <f t="shared" si="10"/>
        <v/>
      </c>
    </row>
    <row r="653" s="1" customFormat="1" spans="1:5">
      <c r="A653" s="15" t="s">
        <v>1168</v>
      </c>
      <c r="B653" s="21" t="s">
        <v>1169</v>
      </c>
      <c r="C653" s="17"/>
      <c r="D653" s="18"/>
      <c r="E653" s="19" t="str">
        <f t="shared" si="10"/>
        <v/>
      </c>
    </row>
    <row r="654" s="1" customFormat="1" spans="1:5">
      <c r="A654" s="15" t="s">
        <v>1170</v>
      </c>
      <c r="B654" s="21" t="s">
        <v>1171</v>
      </c>
      <c r="C654" s="17"/>
      <c r="D654" s="18"/>
      <c r="E654" s="19" t="str">
        <f t="shared" si="10"/>
        <v/>
      </c>
    </row>
    <row r="655" s="1" customFormat="1" spans="1:5">
      <c r="A655" s="15" t="s">
        <v>1172</v>
      </c>
      <c r="B655" s="21" t="s">
        <v>1173</v>
      </c>
      <c r="C655" s="17">
        <v>320</v>
      </c>
      <c r="D655" s="18"/>
      <c r="E655" s="19">
        <f t="shared" si="10"/>
        <v>0</v>
      </c>
    </row>
    <row r="656" s="1" customFormat="1" spans="1:5">
      <c r="A656" s="15" t="s">
        <v>1174</v>
      </c>
      <c r="B656" s="21" t="s">
        <v>1175</v>
      </c>
      <c r="C656" s="17"/>
      <c r="D656" s="18"/>
      <c r="E656" s="19" t="str">
        <f t="shared" si="10"/>
        <v/>
      </c>
    </row>
    <row r="657" s="1" customFormat="1" spans="1:5">
      <c r="A657" s="15" t="s">
        <v>1176</v>
      </c>
      <c r="B657" s="21" t="s">
        <v>1177</v>
      </c>
      <c r="C657" s="17"/>
      <c r="D657" s="18"/>
      <c r="E657" s="19" t="str">
        <f t="shared" si="10"/>
        <v/>
      </c>
    </row>
    <row r="658" s="1" customFormat="1" spans="1:5">
      <c r="A658" s="15" t="s">
        <v>1178</v>
      </c>
      <c r="B658" s="21" t="s">
        <v>1179</v>
      </c>
      <c r="C658" s="17">
        <v>179</v>
      </c>
      <c r="D658" s="18">
        <v>70</v>
      </c>
      <c r="E658" s="19">
        <f t="shared" si="10"/>
        <v>0.391061452513966</v>
      </c>
    </row>
    <row r="659" s="1" customFormat="1" spans="1:5">
      <c r="A659" s="15" t="s">
        <v>1180</v>
      </c>
      <c r="B659" s="21" t="s">
        <v>1181</v>
      </c>
      <c r="C659" s="17"/>
      <c r="D659" s="18"/>
      <c r="E659" s="19" t="str">
        <f t="shared" si="10"/>
        <v/>
      </c>
    </row>
    <row r="660" s="1" customFormat="1" spans="1:5">
      <c r="A660" s="15" t="s">
        <v>1182</v>
      </c>
      <c r="B660" s="21" t="s">
        <v>1183</v>
      </c>
      <c r="C660" s="17">
        <v>1137</v>
      </c>
      <c r="D660" s="18">
        <v>1851</v>
      </c>
      <c r="E660" s="19">
        <f t="shared" si="10"/>
        <v>1.62796833773087</v>
      </c>
    </row>
    <row r="661" s="1" customFormat="1" spans="1:5">
      <c r="A661" s="15" t="s">
        <v>1184</v>
      </c>
      <c r="B661" s="21" t="s">
        <v>1185</v>
      </c>
      <c r="C661" s="17"/>
      <c r="D661" s="18"/>
      <c r="E661" s="19" t="str">
        <f t="shared" si="10"/>
        <v/>
      </c>
    </row>
    <row r="662" s="1" customFormat="1" spans="1:5">
      <c r="A662" s="15" t="s">
        <v>1186</v>
      </c>
      <c r="B662" s="21" t="s">
        <v>1187</v>
      </c>
      <c r="C662" s="17"/>
      <c r="D662" s="18"/>
      <c r="E662" s="19" t="str">
        <f t="shared" si="10"/>
        <v/>
      </c>
    </row>
    <row r="663" s="1" customFormat="1" spans="1:5">
      <c r="A663" s="15" t="s">
        <v>1188</v>
      </c>
      <c r="B663" s="21" t="s">
        <v>1189</v>
      </c>
      <c r="C663" s="17"/>
      <c r="D663" s="18"/>
      <c r="E663" s="19" t="str">
        <f t="shared" si="10"/>
        <v/>
      </c>
    </row>
    <row r="664" s="1" customFormat="1" spans="1:5">
      <c r="A664" s="15" t="s">
        <v>1190</v>
      </c>
      <c r="B664" s="21" t="s">
        <v>1191</v>
      </c>
      <c r="C664" s="17"/>
      <c r="D664" s="18"/>
      <c r="E664" s="19" t="str">
        <f t="shared" si="10"/>
        <v/>
      </c>
    </row>
    <row r="665" s="1" customFormat="1" spans="1:5">
      <c r="A665" s="15" t="s">
        <v>1192</v>
      </c>
      <c r="B665" s="21" t="s">
        <v>1193</v>
      </c>
      <c r="C665" s="17"/>
      <c r="D665" s="18"/>
      <c r="E665" s="19" t="str">
        <f t="shared" si="10"/>
        <v/>
      </c>
    </row>
    <row r="666" s="1" customFormat="1" spans="1:5">
      <c r="A666" s="15" t="s">
        <v>1194</v>
      </c>
      <c r="B666" s="21" t="s">
        <v>1195</v>
      </c>
      <c r="C666" s="17"/>
      <c r="D666" s="18"/>
      <c r="E666" s="19" t="str">
        <f t="shared" si="10"/>
        <v/>
      </c>
    </row>
    <row r="667" s="1" customFormat="1" spans="1:5">
      <c r="A667" s="15" t="s">
        <v>1196</v>
      </c>
      <c r="B667" s="21" t="s">
        <v>1197</v>
      </c>
      <c r="C667" s="17"/>
      <c r="D667" s="18"/>
      <c r="E667" s="19" t="str">
        <f t="shared" si="10"/>
        <v/>
      </c>
    </row>
    <row r="668" s="1" customFormat="1" spans="1:5">
      <c r="A668" s="15" t="s">
        <v>1198</v>
      </c>
      <c r="B668" s="21" t="s">
        <v>1199</v>
      </c>
      <c r="C668" s="17"/>
      <c r="D668" s="18"/>
      <c r="E668" s="19" t="str">
        <f t="shared" si="10"/>
        <v/>
      </c>
    </row>
    <row r="669" s="1" customFormat="1" spans="1:5">
      <c r="A669" s="15" t="s">
        <v>1200</v>
      </c>
      <c r="B669" s="21" t="s">
        <v>1201</v>
      </c>
      <c r="C669" s="17"/>
      <c r="D669" s="18"/>
      <c r="E669" s="19" t="str">
        <f t="shared" si="10"/>
        <v/>
      </c>
    </row>
    <row r="670" s="1" customFormat="1" spans="1:5">
      <c r="A670" s="15" t="s">
        <v>1202</v>
      </c>
      <c r="B670" s="21" t="s">
        <v>1203</v>
      </c>
      <c r="C670" s="17"/>
      <c r="D670" s="18"/>
      <c r="E670" s="19" t="str">
        <f t="shared" si="10"/>
        <v/>
      </c>
    </row>
    <row r="671" s="1" customFormat="1" spans="1:5">
      <c r="A671" s="15" t="s">
        <v>1204</v>
      </c>
      <c r="B671" s="21" t="s">
        <v>1205</v>
      </c>
      <c r="C671" s="17"/>
      <c r="D671" s="18"/>
      <c r="E671" s="19" t="str">
        <f t="shared" si="10"/>
        <v/>
      </c>
    </row>
    <row r="672" s="1" customFormat="1" spans="1:5">
      <c r="A672" s="15" t="s">
        <v>1206</v>
      </c>
      <c r="B672" s="21" t="s">
        <v>1207</v>
      </c>
      <c r="C672" s="17"/>
      <c r="D672" s="18"/>
      <c r="E672" s="19" t="str">
        <f t="shared" si="10"/>
        <v/>
      </c>
    </row>
    <row r="673" s="1" customFormat="1" spans="1:5">
      <c r="A673" s="15" t="s">
        <v>1208</v>
      </c>
      <c r="B673" s="21" t="s">
        <v>1209</v>
      </c>
      <c r="C673" s="17"/>
      <c r="D673" s="18"/>
      <c r="E673" s="19" t="str">
        <f t="shared" si="10"/>
        <v/>
      </c>
    </row>
    <row r="674" s="1" customFormat="1" spans="1:5">
      <c r="A674" s="15" t="s">
        <v>1210</v>
      </c>
      <c r="B674" s="21" t="s">
        <v>1211</v>
      </c>
      <c r="C674" s="17"/>
      <c r="D674" s="18"/>
      <c r="E674" s="19" t="str">
        <f t="shared" si="10"/>
        <v/>
      </c>
    </row>
    <row r="675" s="1" customFormat="1" spans="1:5">
      <c r="A675" s="15" t="s">
        <v>1212</v>
      </c>
      <c r="B675" s="21" t="s">
        <v>1213</v>
      </c>
      <c r="C675" s="17"/>
      <c r="D675" s="18"/>
      <c r="E675" s="19" t="str">
        <f t="shared" si="10"/>
        <v/>
      </c>
    </row>
    <row r="676" s="1" customFormat="1" spans="1:5">
      <c r="A676" s="15" t="s">
        <v>1214</v>
      </c>
      <c r="B676" s="21" t="s">
        <v>1215</v>
      </c>
      <c r="C676" s="17"/>
      <c r="D676" s="18"/>
      <c r="E676" s="19" t="str">
        <f t="shared" si="10"/>
        <v/>
      </c>
    </row>
    <row r="677" s="1" customFormat="1" spans="1:5">
      <c r="A677" s="15" t="s">
        <v>1216</v>
      </c>
      <c r="B677" s="21" t="s">
        <v>1217</v>
      </c>
      <c r="C677" s="17"/>
      <c r="D677" s="18"/>
      <c r="E677" s="19" t="str">
        <f t="shared" si="10"/>
        <v/>
      </c>
    </row>
    <row r="678" s="1" customFormat="1" spans="1:5">
      <c r="A678" s="15" t="s">
        <v>1218</v>
      </c>
      <c r="B678" s="21" t="s">
        <v>1219</v>
      </c>
      <c r="C678" s="17"/>
      <c r="D678" s="18"/>
      <c r="E678" s="19" t="str">
        <f t="shared" si="10"/>
        <v/>
      </c>
    </row>
    <row r="679" s="1" customFormat="1" spans="1:5">
      <c r="A679" s="15" t="s">
        <v>1220</v>
      </c>
      <c r="B679" s="21" t="s">
        <v>1221</v>
      </c>
      <c r="C679" s="17"/>
      <c r="D679" s="18"/>
      <c r="E679" s="19" t="str">
        <f t="shared" si="10"/>
        <v/>
      </c>
    </row>
    <row r="680" s="1" customFormat="1" spans="1:5">
      <c r="A680" s="15" t="s">
        <v>1222</v>
      </c>
      <c r="B680" s="21" t="s">
        <v>1223</v>
      </c>
      <c r="C680" s="17"/>
      <c r="D680" s="18"/>
      <c r="E680" s="19" t="str">
        <f t="shared" si="10"/>
        <v/>
      </c>
    </row>
    <row r="681" s="1" customFormat="1" spans="1:5">
      <c r="A681" s="15" t="s">
        <v>1224</v>
      </c>
      <c r="B681" s="21" t="s">
        <v>1225</v>
      </c>
      <c r="C681" s="17"/>
      <c r="D681" s="18"/>
      <c r="E681" s="19" t="str">
        <f t="shared" si="10"/>
        <v/>
      </c>
    </row>
    <row r="682" s="1" customFormat="1" spans="1:5">
      <c r="A682" s="15" t="s">
        <v>1226</v>
      </c>
      <c r="B682" s="21" t="s">
        <v>1227</v>
      </c>
      <c r="C682" s="17"/>
      <c r="D682" s="18"/>
      <c r="E682" s="19" t="str">
        <f t="shared" si="10"/>
        <v/>
      </c>
    </row>
    <row r="683" s="1" customFormat="1" spans="1:5">
      <c r="A683" s="15" t="s">
        <v>1228</v>
      </c>
      <c r="B683" s="21" t="s">
        <v>1229</v>
      </c>
      <c r="C683" s="17"/>
      <c r="D683" s="18"/>
      <c r="E683" s="19" t="str">
        <f t="shared" si="10"/>
        <v/>
      </c>
    </row>
    <row r="684" s="1" customFormat="1" spans="1:5">
      <c r="A684" s="15" t="s">
        <v>1230</v>
      </c>
      <c r="B684" s="21" t="s">
        <v>1231</v>
      </c>
      <c r="C684" s="17">
        <v>36</v>
      </c>
      <c r="D684" s="18"/>
      <c r="E684" s="19">
        <f t="shared" si="10"/>
        <v>0</v>
      </c>
    </row>
    <row r="685" s="1" customFormat="1" spans="1:5">
      <c r="A685" s="15" t="s">
        <v>1232</v>
      </c>
      <c r="B685" s="21" t="s">
        <v>1233</v>
      </c>
      <c r="C685" s="17"/>
      <c r="D685" s="18"/>
      <c r="E685" s="19" t="str">
        <f t="shared" si="10"/>
        <v/>
      </c>
    </row>
    <row r="686" s="1" customFormat="1" spans="1:5">
      <c r="A686" s="15" t="s">
        <v>1234</v>
      </c>
      <c r="B686" s="21" t="s">
        <v>1235</v>
      </c>
      <c r="C686" s="17"/>
      <c r="D686" s="18"/>
      <c r="E686" s="19" t="str">
        <f t="shared" si="10"/>
        <v/>
      </c>
    </row>
    <row r="687" s="1" customFormat="1" spans="1:5">
      <c r="A687" s="15" t="s">
        <v>1236</v>
      </c>
      <c r="B687" s="21" t="s">
        <v>1237</v>
      </c>
      <c r="C687" s="17"/>
      <c r="D687" s="18"/>
      <c r="E687" s="19" t="str">
        <f t="shared" si="10"/>
        <v/>
      </c>
    </row>
    <row r="688" s="1" customFormat="1" spans="1:5">
      <c r="A688" s="15" t="s">
        <v>1238</v>
      </c>
      <c r="B688" s="21" t="s">
        <v>1239</v>
      </c>
      <c r="C688" s="17"/>
      <c r="D688" s="18"/>
      <c r="E688" s="19" t="str">
        <f t="shared" si="10"/>
        <v/>
      </c>
    </row>
    <row r="689" s="1" customFormat="1" spans="1:5">
      <c r="A689" s="15" t="s">
        <v>1240</v>
      </c>
      <c r="B689" s="21" t="s">
        <v>1241</v>
      </c>
      <c r="C689" s="17"/>
      <c r="D689" s="18"/>
      <c r="E689" s="19" t="str">
        <f t="shared" si="10"/>
        <v/>
      </c>
    </row>
    <row r="690" s="1" customFormat="1" spans="1:5">
      <c r="A690" s="15" t="s">
        <v>1242</v>
      </c>
      <c r="B690" s="21" t="s">
        <v>1243</v>
      </c>
      <c r="C690" s="17"/>
      <c r="D690" s="18"/>
      <c r="E690" s="19" t="str">
        <f t="shared" si="10"/>
        <v/>
      </c>
    </row>
    <row r="691" s="1" customFormat="1" spans="1:5">
      <c r="A691" s="15" t="s">
        <v>1244</v>
      </c>
      <c r="B691" s="21" t="s">
        <v>1245</v>
      </c>
      <c r="C691" s="17"/>
      <c r="D691" s="18"/>
      <c r="E691" s="19" t="str">
        <f t="shared" si="10"/>
        <v/>
      </c>
    </row>
    <row r="692" s="1" customFormat="1" spans="1:5">
      <c r="A692" s="15" t="s">
        <v>1246</v>
      </c>
      <c r="B692" s="21" t="s">
        <v>94</v>
      </c>
      <c r="C692" s="17"/>
      <c r="D692" s="18"/>
      <c r="E692" s="19" t="str">
        <f t="shared" si="10"/>
        <v/>
      </c>
    </row>
    <row r="693" s="1" customFormat="1" spans="1:5">
      <c r="A693" s="15" t="s">
        <v>1247</v>
      </c>
      <c r="B693" s="21" t="s">
        <v>96</v>
      </c>
      <c r="C693" s="17"/>
      <c r="D693" s="18"/>
      <c r="E693" s="19" t="str">
        <f t="shared" si="10"/>
        <v/>
      </c>
    </row>
    <row r="694" s="1" customFormat="1" spans="1:5">
      <c r="A694" s="15" t="s">
        <v>1248</v>
      </c>
      <c r="B694" s="21" t="s">
        <v>98</v>
      </c>
      <c r="C694" s="17"/>
      <c r="D694" s="18"/>
      <c r="E694" s="19" t="str">
        <f t="shared" si="10"/>
        <v/>
      </c>
    </row>
    <row r="695" s="1" customFormat="1" spans="1:5">
      <c r="A695" s="15" t="s">
        <v>1249</v>
      </c>
      <c r="B695" s="21" t="s">
        <v>1250</v>
      </c>
      <c r="C695" s="17"/>
      <c r="D695" s="18"/>
      <c r="E695" s="19" t="str">
        <f t="shared" si="10"/>
        <v/>
      </c>
    </row>
    <row r="696" s="1" customFormat="1" spans="1:5">
      <c r="A696" s="15" t="s">
        <v>1251</v>
      </c>
      <c r="B696" s="21" t="s">
        <v>1252</v>
      </c>
      <c r="C696" s="17"/>
      <c r="D696" s="18"/>
      <c r="E696" s="19" t="str">
        <f t="shared" si="10"/>
        <v/>
      </c>
    </row>
    <row r="697" s="1" customFormat="1" spans="1:5">
      <c r="A697" s="15" t="s">
        <v>1253</v>
      </c>
      <c r="B697" s="21" t="s">
        <v>1254</v>
      </c>
      <c r="C697" s="17"/>
      <c r="D697" s="18"/>
      <c r="E697" s="19" t="str">
        <f t="shared" si="10"/>
        <v/>
      </c>
    </row>
    <row r="698" s="1" customFormat="1" spans="1:5">
      <c r="A698" s="15" t="s">
        <v>1255</v>
      </c>
      <c r="B698" s="21" t="s">
        <v>183</v>
      </c>
      <c r="C698" s="17"/>
      <c r="D698" s="18"/>
      <c r="E698" s="19" t="str">
        <f t="shared" si="10"/>
        <v/>
      </c>
    </row>
    <row r="699" s="1" customFormat="1" spans="1:5">
      <c r="A699" s="15" t="s">
        <v>1256</v>
      </c>
      <c r="B699" s="21" t="s">
        <v>1257</v>
      </c>
      <c r="C699" s="17"/>
      <c r="D699" s="18"/>
      <c r="E699" s="19" t="str">
        <f t="shared" si="10"/>
        <v/>
      </c>
    </row>
    <row r="700" s="1" customFormat="1" spans="1:5">
      <c r="A700" s="15" t="s">
        <v>1258</v>
      </c>
      <c r="B700" s="21" t="s">
        <v>112</v>
      </c>
      <c r="C700" s="17"/>
      <c r="D700" s="18"/>
      <c r="E700" s="19" t="str">
        <f t="shared" si="10"/>
        <v/>
      </c>
    </row>
    <row r="701" s="1" customFormat="1" spans="1:5">
      <c r="A701" s="15" t="s">
        <v>1259</v>
      </c>
      <c r="B701" s="21" t="s">
        <v>1260</v>
      </c>
      <c r="C701" s="17"/>
      <c r="D701" s="18"/>
      <c r="E701" s="19" t="str">
        <f t="shared" si="10"/>
        <v/>
      </c>
    </row>
    <row r="702" s="1" customFormat="1" spans="1:5">
      <c r="A702" s="15" t="s">
        <v>1261</v>
      </c>
      <c r="B702" s="21" t="s">
        <v>1262</v>
      </c>
      <c r="C702" s="17"/>
      <c r="D702" s="18"/>
      <c r="E702" s="19" t="str">
        <f t="shared" si="10"/>
        <v/>
      </c>
    </row>
    <row r="703" s="1" customFormat="1" spans="1:5">
      <c r="A703" s="15" t="s">
        <v>1263</v>
      </c>
      <c r="B703" s="21" t="s">
        <v>94</v>
      </c>
      <c r="C703" s="17">
        <v>414</v>
      </c>
      <c r="D703" s="18">
        <v>620</v>
      </c>
      <c r="E703" s="19">
        <f t="shared" si="10"/>
        <v>1.4975845410628</v>
      </c>
    </row>
    <row r="704" s="1" customFormat="1" spans="1:5">
      <c r="A704" s="15" t="s">
        <v>1264</v>
      </c>
      <c r="B704" s="21" t="s">
        <v>96</v>
      </c>
      <c r="C704" s="17"/>
      <c r="D704" s="18"/>
      <c r="E704" s="19" t="str">
        <f t="shared" si="10"/>
        <v/>
      </c>
    </row>
    <row r="705" s="1" customFormat="1" spans="1:5">
      <c r="A705" s="15" t="s">
        <v>1265</v>
      </c>
      <c r="B705" s="21" t="s">
        <v>98</v>
      </c>
      <c r="C705" s="17"/>
      <c r="D705" s="18"/>
      <c r="E705" s="19" t="str">
        <f t="shared" si="10"/>
        <v/>
      </c>
    </row>
    <row r="706" s="1" customFormat="1" spans="1:5">
      <c r="A706" s="15" t="s">
        <v>1266</v>
      </c>
      <c r="B706" s="21" t="s">
        <v>1267</v>
      </c>
      <c r="C706" s="17">
        <v>270</v>
      </c>
      <c r="D706" s="18">
        <v>116</v>
      </c>
      <c r="E706" s="19">
        <f t="shared" si="10"/>
        <v>0.42962962962963</v>
      </c>
    </row>
    <row r="707" s="1" customFormat="1" spans="1:5">
      <c r="A707" s="15" t="s">
        <v>1268</v>
      </c>
      <c r="B707" s="21" t="s">
        <v>1269</v>
      </c>
      <c r="C707" s="17">
        <v>30</v>
      </c>
      <c r="D707" s="18"/>
      <c r="E707" s="19">
        <f t="shared" si="10"/>
        <v>0</v>
      </c>
    </row>
    <row r="708" s="1" customFormat="1" spans="1:5">
      <c r="A708" s="15" t="s">
        <v>1270</v>
      </c>
      <c r="B708" s="21" t="s">
        <v>1271</v>
      </c>
      <c r="C708" s="17"/>
      <c r="D708" s="18">
        <v>8</v>
      </c>
      <c r="E708" s="19" t="str">
        <f t="shared" si="10"/>
        <v/>
      </c>
    </row>
    <row r="709" s="1" customFormat="1" spans="1:5">
      <c r="A709" s="15" t="s">
        <v>1272</v>
      </c>
      <c r="B709" s="21" t="s">
        <v>1273</v>
      </c>
      <c r="C709" s="17"/>
      <c r="D709" s="18"/>
      <c r="E709" s="19" t="str">
        <f t="shared" si="10"/>
        <v/>
      </c>
    </row>
    <row r="710" s="1" customFormat="1" spans="1:5">
      <c r="A710" s="15" t="s">
        <v>1274</v>
      </c>
      <c r="B710" s="21" t="s">
        <v>1275</v>
      </c>
      <c r="C710" s="17"/>
      <c r="D710" s="18"/>
      <c r="E710" s="19" t="str">
        <f t="shared" ref="E710:E773" si="11">IFERROR($D710/C710,"")</f>
        <v/>
      </c>
    </row>
    <row r="711" s="1" customFormat="1" spans="1:5">
      <c r="A711" s="15" t="s">
        <v>1276</v>
      </c>
      <c r="B711" s="21" t="s">
        <v>1277</v>
      </c>
      <c r="C711" s="17"/>
      <c r="D711" s="18"/>
      <c r="E711" s="19" t="str">
        <f t="shared" si="11"/>
        <v/>
      </c>
    </row>
    <row r="712" s="1" customFormat="1" spans="1:5">
      <c r="A712" s="15" t="s">
        <v>1278</v>
      </c>
      <c r="B712" s="21" t="s">
        <v>1279</v>
      </c>
      <c r="C712" s="17">
        <v>851</v>
      </c>
      <c r="D712" s="18">
        <v>1186</v>
      </c>
      <c r="E712" s="19">
        <f t="shared" si="11"/>
        <v>1.39365452408931</v>
      </c>
    </row>
    <row r="713" s="1" customFormat="1" spans="1:5">
      <c r="A713" s="15" t="s">
        <v>1280</v>
      </c>
      <c r="B713" s="21" t="s">
        <v>1281</v>
      </c>
      <c r="C713" s="17">
        <v>296</v>
      </c>
      <c r="D713" s="18">
        <v>141</v>
      </c>
      <c r="E713" s="19">
        <f t="shared" si="11"/>
        <v>0.476351351351351</v>
      </c>
    </row>
    <row r="714" s="1" customFormat="1" spans="1:5">
      <c r="A714" s="15" t="s">
        <v>1282</v>
      </c>
      <c r="B714" s="21" t="s">
        <v>1283</v>
      </c>
      <c r="C714" s="17"/>
      <c r="D714" s="18"/>
      <c r="E714" s="19" t="str">
        <f t="shared" si="11"/>
        <v/>
      </c>
    </row>
    <row r="715" s="1" customFormat="1" spans="1:5">
      <c r="A715" s="15" t="s">
        <v>1284</v>
      </c>
      <c r="B715" s="21" t="s">
        <v>1285</v>
      </c>
      <c r="C715" s="17">
        <v>20375</v>
      </c>
      <c r="D715" s="18">
        <v>21388</v>
      </c>
      <c r="E715" s="19">
        <f t="shared" si="11"/>
        <v>1.04971779141104</v>
      </c>
    </row>
    <row r="716" s="1" customFormat="1" spans="1:5">
      <c r="A716" s="15" t="s">
        <v>1286</v>
      </c>
      <c r="B716" s="21" t="s">
        <v>1287</v>
      </c>
      <c r="C716" s="17">
        <v>385</v>
      </c>
      <c r="D716" s="18"/>
      <c r="E716" s="19">
        <f t="shared" si="11"/>
        <v>0</v>
      </c>
    </row>
    <row r="717" s="1" customFormat="1" spans="1:5">
      <c r="A717" s="15" t="s">
        <v>1288</v>
      </c>
      <c r="B717" s="21" t="s">
        <v>1289</v>
      </c>
      <c r="C717" s="17"/>
      <c r="D717" s="18"/>
      <c r="E717" s="19" t="str">
        <f t="shared" si="11"/>
        <v/>
      </c>
    </row>
    <row r="718" s="1" customFormat="1" spans="1:5">
      <c r="A718" s="15" t="s">
        <v>1290</v>
      </c>
      <c r="B718" s="21" t="s">
        <v>1291</v>
      </c>
      <c r="C718" s="17"/>
      <c r="D718" s="18"/>
      <c r="E718" s="19" t="str">
        <f t="shared" si="11"/>
        <v/>
      </c>
    </row>
    <row r="719" s="1" customFormat="1" spans="1:5">
      <c r="A719" s="15" t="s">
        <v>1292</v>
      </c>
      <c r="B719" s="21" t="s">
        <v>94</v>
      </c>
      <c r="C719" s="17"/>
      <c r="D719" s="18"/>
      <c r="E719" s="19" t="str">
        <f t="shared" si="11"/>
        <v/>
      </c>
    </row>
    <row r="720" s="1" customFormat="1" spans="1:5">
      <c r="A720" s="15" t="s">
        <v>1293</v>
      </c>
      <c r="B720" s="21" t="s">
        <v>96</v>
      </c>
      <c r="C720" s="17"/>
      <c r="D720" s="18"/>
      <c r="E720" s="19" t="str">
        <f t="shared" si="11"/>
        <v/>
      </c>
    </row>
    <row r="721" s="1" customFormat="1" spans="1:5">
      <c r="A721" s="15" t="s">
        <v>1294</v>
      </c>
      <c r="B721" s="21" t="s">
        <v>98</v>
      </c>
      <c r="C721" s="17"/>
      <c r="D721" s="18"/>
      <c r="E721" s="19" t="str">
        <f t="shared" si="11"/>
        <v/>
      </c>
    </row>
    <row r="722" s="1" customFormat="1" spans="1:5">
      <c r="A722" s="15" t="s">
        <v>1295</v>
      </c>
      <c r="B722" s="21" t="s">
        <v>112</v>
      </c>
      <c r="C722" s="17"/>
      <c r="D722" s="18"/>
      <c r="E722" s="19" t="str">
        <f t="shared" si="11"/>
        <v/>
      </c>
    </row>
    <row r="723" s="1" customFormat="1" spans="1:5">
      <c r="A723" s="15" t="s">
        <v>1296</v>
      </c>
      <c r="B723" s="21" t="s">
        <v>1297</v>
      </c>
      <c r="C723" s="17"/>
      <c r="D723" s="18"/>
      <c r="E723" s="19" t="str">
        <f t="shared" si="11"/>
        <v/>
      </c>
    </row>
    <row r="724" s="1" customFormat="1" spans="1:5">
      <c r="A724" s="15" t="s">
        <v>1298</v>
      </c>
      <c r="B724" s="21" t="s">
        <v>1299</v>
      </c>
      <c r="C724" s="17"/>
      <c r="D724" s="18"/>
      <c r="E724" s="19" t="str">
        <f t="shared" si="11"/>
        <v/>
      </c>
    </row>
    <row r="725" s="1" customFormat="1" spans="1:5">
      <c r="A725" s="15" t="s">
        <v>1300</v>
      </c>
      <c r="B725" s="21" t="s">
        <v>1301</v>
      </c>
      <c r="C725" s="17"/>
      <c r="D725" s="18"/>
      <c r="E725" s="19" t="str">
        <f t="shared" si="11"/>
        <v/>
      </c>
    </row>
    <row r="726" s="1" customFormat="1" spans="1:5">
      <c r="A726" s="15" t="s">
        <v>1302</v>
      </c>
      <c r="B726" s="21" t="s">
        <v>1303</v>
      </c>
      <c r="C726" s="17"/>
      <c r="D726" s="18"/>
      <c r="E726" s="19" t="str">
        <f t="shared" si="11"/>
        <v/>
      </c>
    </row>
    <row r="727" s="1" customFormat="1" spans="1:5">
      <c r="A727" s="15" t="s">
        <v>1304</v>
      </c>
      <c r="B727" s="21" t="s">
        <v>1305</v>
      </c>
      <c r="C727" s="17"/>
      <c r="D727" s="18"/>
      <c r="E727" s="19" t="str">
        <f t="shared" si="11"/>
        <v/>
      </c>
    </row>
    <row r="728" s="1" customFormat="1" spans="1:5">
      <c r="A728" s="15" t="s">
        <v>1306</v>
      </c>
      <c r="B728" s="21" t="s">
        <v>1307</v>
      </c>
      <c r="C728" s="17"/>
      <c r="D728" s="18"/>
      <c r="E728" s="19" t="str">
        <f t="shared" si="11"/>
        <v/>
      </c>
    </row>
    <row r="729" s="1" customFormat="1" spans="1:5">
      <c r="A729" s="15" t="s">
        <v>1308</v>
      </c>
      <c r="B729" s="21" t="s">
        <v>1309</v>
      </c>
      <c r="C729" s="17"/>
      <c r="D729" s="18"/>
      <c r="E729" s="19" t="str">
        <f t="shared" si="11"/>
        <v/>
      </c>
    </row>
    <row r="730" s="1" customFormat="1" spans="1:5">
      <c r="A730" s="15" t="s">
        <v>1310</v>
      </c>
      <c r="B730" s="21" t="s">
        <v>1311</v>
      </c>
      <c r="C730" s="17"/>
      <c r="D730" s="18"/>
      <c r="E730" s="19" t="str">
        <f t="shared" si="11"/>
        <v/>
      </c>
    </row>
    <row r="731" s="1" customFormat="1" spans="1:5">
      <c r="A731" s="15" t="s">
        <v>1312</v>
      </c>
      <c r="B731" s="21" t="s">
        <v>1313</v>
      </c>
      <c r="C731" s="17"/>
      <c r="D731" s="18"/>
      <c r="E731" s="19" t="str">
        <f t="shared" si="11"/>
        <v/>
      </c>
    </row>
    <row r="732" s="1" customFormat="1" spans="1:5">
      <c r="A732" s="15" t="s">
        <v>1314</v>
      </c>
      <c r="B732" s="21" t="s">
        <v>1315</v>
      </c>
      <c r="C732" s="17"/>
      <c r="D732" s="18"/>
      <c r="E732" s="19" t="str">
        <f t="shared" si="11"/>
        <v/>
      </c>
    </row>
    <row r="733" s="1" customFormat="1" spans="1:5">
      <c r="A733" s="15" t="s">
        <v>1316</v>
      </c>
      <c r="B733" s="21" t="s">
        <v>1317</v>
      </c>
      <c r="C733" s="17"/>
      <c r="D733" s="18"/>
      <c r="E733" s="19" t="str">
        <f t="shared" si="11"/>
        <v/>
      </c>
    </row>
    <row r="734" s="1" customFormat="1" spans="1:5">
      <c r="A734" s="15" t="s">
        <v>1318</v>
      </c>
      <c r="B734" s="21" t="s">
        <v>1319</v>
      </c>
      <c r="C734" s="17"/>
      <c r="D734" s="18"/>
      <c r="E734" s="19" t="str">
        <f t="shared" si="11"/>
        <v/>
      </c>
    </row>
    <row r="735" s="1" customFormat="1" spans="1:5">
      <c r="A735" s="15" t="s">
        <v>1320</v>
      </c>
      <c r="B735" s="21" t="s">
        <v>1321</v>
      </c>
      <c r="C735" s="17"/>
      <c r="D735" s="18"/>
      <c r="E735" s="19" t="str">
        <f t="shared" si="11"/>
        <v/>
      </c>
    </row>
    <row r="736" s="1" customFormat="1" spans="1:5">
      <c r="A736" s="15" t="s">
        <v>1322</v>
      </c>
      <c r="B736" s="21" t="s">
        <v>1323</v>
      </c>
      <c r="C736" s="17"/>
      <c r="D736" s="18"/>
      <c r="E736" s="19" t="str">
        <f t="shared" si="11"/>
        <v/>
      </c>
    </row>
    <row r="737" s="1" customFormat="1" spans="1:5">
      <c r="A737" s="15" t="s">
        <v>1324</v>
      </c>
      <c r="B737" s="21" t="s">
        <v>1325</v>
      </c>
      <c r="C737" s="17"/>
      <c r="D737" s="18"/>
      <c r="E737" s="19" t="str">
        <f t="shared" si="11"/>
        <v/>
      </c>
    </row>
    <row r="738" s="1" customFormat="1" spans="1:5">
      <c r="A738" s="15" t="s">
        <v>1326</v>
      </c>
      <c r="B738" s="21" t="s">
        <v>1327</v>
      </c>
      <c r="C738" s="17"/>
      <c r="D738" s="18"/>
      <c r="E738" s="19" t="str">
        <f t="shared" si="11"/>
        <v/>
      </c>
    </row>
    <row r="739" s="1" customFormat="1" spans="1:5">
      <c r="A739" s="15" t="s">
        <v>1328</v>
      </c>
      <c r="B739" s="21" t="s">
        <v>1329</v>
      </c>
      <c r="C739" s="17"/>
      <c r="D739" s="18"/>
      <c r="E739" s="19" t="str">
        <f t="shared" si="11"/>
        <v/>
      </c>
    </row>
    <row r="740" s="1" customFormat="1" spans="1:5">
      <c r="A740" s="15" t="s">
        <v>1330</v>
      </c>
      <c r="B740" s="21" t="s">
        <v>1331</v>
      </c>
      <c r="C740" s="17"/>
      <c r="D740" s="18"/>
      <c r="E740" s="19" t="str">
        <f t="shared" si="11"/>
        <v/>
      </c>
    </row>
    <row r="741" s="1" customFormat="1" spans="1:5">
      <c r="A741" s="15" t="s">
        <v>1332</v>
      </c>
      <c r="B741" s="21" t="s">
        <v>1333</v>
      </c>
      <c r="C741" s="17"/>
      <c r="D741" s="18"/>
      <c r="E741" s="19" t="str">
        <f t="shared" si="11"/>
        <v/>
      </c>
    </row>
    <row r="742" s="1" customFormat="1" spans="1:5">
      <c r="A742" s="15" t="s">
        <v>1334</v>
      </c>
      <c r="B742" s="21" t="s">
        <v>1335</v>
      </c>
      <c r="C742" s="17"/>
      <c r="D742" s="18"/>
      <c r="E742" s="19" t="str">
        <f t="shared" si="11"/>
        <v/>
      </c>
    </row>
    <row r="743" s="1" customFormat="1" spans="1:5">
      <c r="A743" s="15" t="s">
        <v>1336</v>
      </c>
      <c r="B743" s="21" t="s">
        <v>1337</v>
      </c>
      <c r="C743" s="17"/>
      <c r="D743" s="18"/>
      <c r="E743" s="19" t="str">
        <f t="shared" si="11"/>
        <v/>
      </c>
    </row>
    <row r="744" s="1" customFormat="1" spans="1:5">
      <c r="A744" s="15" t="s">
        <v>1338</v>
      </c>
      <c r="B744" s="21" t="s">
        <v>94</v>
      </c>
      <c r="C744" s="17"/>
      <c r="D744" s="18"/>
      <c r="E744" s="19" t="str">
        <f t="shared" si="11"/>
        <v/>
      </c>
    </row>
    <row r="745" s="1" customFormat="1" spans="1:5">
      <c r="A745" s="15" t="s">
        <v>1339</v>
      </c>
      <c r="B745" s="21" t="s">
        <v>96</v>
      </c>
      <c r="C745" s="17"/>
      <c r="D745" s="18"/>
      <c r="E745" s="19" t="str">
        <f t="shared" si="11"/>
        <v/>
      </c>
    </row>
    <row r="746" s="1" customFormat="1" spans="1:5">
      <c r="A746" s="15" t="s">
        <v>1340</v>
      </c>
      <c r="B746" s="21" t="s">
        <v>98</v>
      </c>
      <c r="C746" s="17"/>
      <c r="D746" s="18"/>
      <c r="E746" s="19" t="str">
        <f t="shared" si="11"/>
        <v/>
      </c>
    </row>
    <row r="747" s="1" customFormat="1" spans="1:5">
      <c r="A747" s="15" t="s">
        <v>1341</v>
      </c>
      <c r="B747" s="21" t="s">
        <v>1342</v>
      </c>
      <c r="C747" s="17"/>
      <c r="D747" s="18"/>
      <c r="E747" s="19" t="str">
        <f t="shared" si="11"/>
        <v/>
      </c>
    </row>
    <row r="748" s="1" customFormat="1" spans="1:5">
      <c r="A748" s="15" t="s">
        <v>1343</v>
      </c>
      <c r="B748" s="21" t="s">
        <v>1344</v>
      </c>
      <c r="C748" s="17"/>
      <c r="D748" s="18"/>
      <c r="E748" s="19" t="str">
        <f t="shared" si="11"/>
        <v/>
      </c>
    </row>
    <row r="749" s="1" customFormat="1" spans="1:5">
      <c r="A749" s="15" t="s">
        <v>1345</v>
      </c>
      <c r="B749" s="21" t="s">
        <v>1346</v>
      </c>
      <c r="C749" s="17"/>
      <c r="D749" s="18"/>
      <c r="E749" s="19" t="str">
        <f t="shared" si="11"/>
        <v/>
      </c>
    </row>
    <row r="750" s="1" customFormat="1" spans="1:5">
      <c r="A750" s="15" t="s">
        <v>1347</v>
      </c>
      <c r="B750" s="21" t="s">
        <v>1348</v>
      </c>
      <c r="C750" s="17"/>
      <c r="D750" s="18"/>
      <c r="E750" s="19" t="str">
        <f t="shared" si="11"/>
        <v/>
      </c>
    </row>
    <row r="751" s="1" customFormat="1" spans="1:5">
      <c r="A751" s="15" t="s">
        <v>1349</v>
      </c>
      <c r="B751" s="21" t="s">
        <v>1350</v>
      </c>
      <c r="C751" s="17"/>
      <c r="D751" s="18"/>
      <c r="E751" s="19" t="str">
        <f t="shared" si="11"/>
        <v/>
      </c>
    </row>
    <row r="752" s="1" customFormat="1" spans="1:5">
      <c r="A752" s="15" t="s">
        <v>1351</v>
      </c>
      <c r="B752" s="21" t="s">
        <v>1352</v>
      </c>
      <c r="C752" s="17"/>
      <c r="D752" s="18"/>
      <c r="E752" s="19" t="str">
        <f t="shared" si="11"/>
        <v/>
      </c>
    </row>
    <row r="753" s="1" customFormat="1" spans="1:5">
      <c r="A753" s="15" t="s">
        <v>1353</v>
      </c>
      <c r="B753" s="21" t="s">
        <v>1354</v>
      </c>
      <c r="C753" s="17"/>
      <c r="D753" s="18"/>
      <c r="E753" s="19" t="str">
        <f t="shared" si="11"/>
        <v/>
      </c>
    </row>
    <row r="754" s="1" customFormat="1" spans="1:5">
      <c r="A754" s="15" t="s">
        <v>1355</v>
      </c>
      <c r="B754" s="21" t="s">
        <v>1356</v>
      </c>
      <c r="C754" s="17"/>
      <c r="D754" s="18"/>
      <c r="E754" s="19" t="str">
        <f t="shared" si="11"/>
        <v/>
      </c>
    </row>
    <row r="755" s="1" customFormat="1" spans="1:5">
      <c r="A755" s="15" t="s">
        <v>1357</v>
      </c>
      <c r="B755" s="21" t="s">
        <v>1358</v>
      </c>
      <c r="C755" s="17"/>
      <c r="D755" s="18"/>
      <c r="E755" s="19" t="str">
        <f t="shared" si="11"/>
        <v/>
      </c>
    </row>
    <row r="756" s="1" customFormat="1" spans="1:5">
      <c r="A756" s="15" t="s">
        <v>1359</v>
      </c>
      <c r="B756" s="21" t="s">
        <v>1360</v>
      </c>
      <c r="C756" s="17"/>
      <c r="D756" s="18"/>
      <c r="E756" s="19" t="str">
        <f t="shared" si="11"/>
        <v/>
      </c>
    </row>
    <row r="757" s="1" customFormat="1" spans="1:5">
      <c r="A757" s="15" t="s">
        <v>1361</v>
      </c>
      <c r="B757" s="21" t="s">
        <v>1362</v>
      </c>
      <c r="C757" s="17"/>
      <c r="D757" s="18"/>
      <c r="E757" s="19" t="str">
        <f t="shared" si="11"/>
        <v/>
      </c>
    </row>
    <row r="758" s="1" customFormat="1" spans="1:5">
      <c r="A758" s="15" t="s">
        <v>1363</v>
      </c>
      <c r="B758" s="21" t="s">
        <v>1364</v>
      </c>
      <c r="C758" s="17"/>
      <c r="D758" s="18"/>
      <c r="E758" s="19" t="str">
        <f t="shared" si="11"/>
        <v/>
      </c>
    </row>
    <row r="759" s="1" customFormat="1" spans="1:5">
      <c r="A759" s="15" t="s">
        <v>1365</v>
      </c>
      <c r="B759" s="21" t="s">
        <v>1366</v>
      </c>
      <c r="C759" s="17"/>
      <c r="D759" s="18"/>
      <c r="E759" s="19" t="str">
        <f t="shared" si="11"/>
        <v/>
      </c>
    </row>
    <row r="760" s="1" customFormat="1" spans="1:5">
      <c r="A760" s="15" t="s">
        <v>1367</v>
      </c>
      <c r="B760" s="21" t="s">
        <v>1368</v>
      </c>
      <c r="C760" s="17"/>
      <c r="D760" s="18"/>
      <c r="E760" s="19" t="str">
        <f t="shared" si="11"/>
        <v/>
      </c>
    </row>
    <row r="761" s="1" customFormat="1" spans="1:5">
      <c r="A761" s="15" t="s">
        <v>1369</v>
      </c>
      <c r="B761" s="21" t="s">
        <v>1370</v>
      </c>
      <c r="C761" s="17"/>
      <c r="D761" s="18"/>
      <c r="E761" s="19" t="str">
        <f t="shared" si="11"/>
        <v/>
      </c>
    </row>
    <row r="762" s="1" customFormat="1" spans="1:5">
      <c r="A762" s="15" t="s">
        <v>1371</v>
      </c>
      <c r="B762" s="21" t="s">
        <v>1372</v>
      </c>
      <c r="C762" s="17"/>
      <c r="D762" s="18"/>
      <c r="E762" s="19" t="str">
        <f t="shared" si="11"/>
        <v/>
      </c>
    </row>
    <row r="763" s="1" customFormat="1" spans="1:5">
      <c r="A763" s="15" t="s">
        <v>1373</v>
      </c>
      <c r="B763" s="21" t="s">
        <v>1309</v>
      </c>
      <c r="C763" s="17"/>
      <c r="D763" s="18"/>
      <c r="E763" s="19" t="str">
        <f t="shared" si="11"/>
        <v/>
      </c>
    </row>
    <row r="764" s="1" customFormat="1" spans="1:5">
      <c r="A764" s="15" t="s">
        <v>1374</v>
      </c>
      <c r="B764" s="21" t="s">
        <v>1375</v>
      </c>
      <c r="C764" s="17"/>
      <c r="D764" s="18"/>
      <c r="E764" s="19" t="str">
        <f t="shared" si="11"/>
        <v/>
      </c>
    </row>
    <row r="765" s="1" customFormat="1" spans="1:5">
      <c r="A765" s="15" t="s">
        <v>1376</v>
      </c>
      <c r="B765" s="21" t="s">
        <v>1377</v>
      </c>
      <c r="C765" s="17"/>
      <c r="D765" s="18"/>
      <c r="E765" s="19" t="str">
        <f t="shared" si="11"/>
        <v/>
      </c>
    </row>
    <row r="766" s="1" customFormat="1" spans="1:5">
      <c r="A766" s="15" t="s">
        <v>1378</v>
      </c>
      <c r="B766" s="21" t="s">
        <v>94</v>
      </c>
      <c r="C766" s="17"/>
      <c r="D766" s="18"/>
      <c r="E766" s="19" t="str">
        <f t="shared" si="11"/>
        <v/>
      </c>
    </row>
    <row r="767" s="1" customFormat="1" spans="1:5">
      <c r="A767" s="15" t="s">
        <v>1379</v>
      </c>
      <c r="B767" s="21" t="s">
        <v>96</v>
      </c>
      <c r="C767" s="17"/>
      <c r="D767" s="18"/>
      <c r="E767" s="19" t="str">
        <f t="shared" si="11"/>
        <v/>
      </c>
    </row>
    <row r="768" s="1" customFormat="1" spans="1:5">
      <c r="A768" s="15" t="s">
        <v>1380</v>
      </c>
      <c r="B768" s="21" t="s">
        <v>98</v>
      </c>
      <c r="C768" s="17"/>
      <c r="D768" s="18"/>
      <c r="E768" s="19" t="str">
        <f t="shared" si="11"/>
        <v/>
      </c>
    </row>
    <row r="769" s="1" customFormat="1" spans="1:5">
      <c r="A769" s="15" t="s">
        <v>1381</v>
      </c>
      <c r="B769" s="21" t="s">
        <v>1382</v>
      </c>
      <c r="C769" s="17"/>
      <c r="D769" s="18"/>
      <c r="E769" s="19" t="str">
        <f t="shared" si="11"/>
        <v/>
      </c>
    </row>
    <row r="770" s="1" customFormat="1" spans="1:5">
      <c r="A770" s="15" t="s">
        <v>1383</v>
      </c>
      <c r="B770" s="21" t="s">
        <v>1384</v>
      </c>
      <c r="C770" s="17"/>
      <c r="D770" s="18"/>
      <c r="E770" s="19" t="str">
        <f t="shared" si="11"/>
        <v/>
      </c>
    </row>
    <row r="771" s="1" customFormat="1" spans="1:5">
      <c r="A771" s="15" t="s">
        <v>1385</v>
      </c>
      <c r="B771" s="21" t="s">
        <v>1386</v>
      </c>
      <c r="C771" s="17"/>
      <c r="D771" s="18"/>
      <c r="E771" s="19" t="str">
        <f t="shared" si="11"/>
        <v/>
      </c>
    </row>
    <row r="772" s="1" customFormat="1" spans="1:5">
      <c r="A772" s="15" t="s">
        <v>1387</v>
      </c>
      <c r="B772" s="21" t="s">
        <v>1388</v>
      </c>
      <c r="C772" s="17"/>
      <c r="D772" s="18"/>
      <c r="E772" s="19" t="str">
        <f t="shared" si="11"/>
        <v/>
      </c>
    </row>
    <row r="773" s="1" customFormat="1" spans="1:5">
      <c r="A773" s="15" t="s">
        <v>1389</v>
      </c>
      <c r="B773" s="21" t="s">
        <v>1390</v>
      </c>
      <c r="C773" s="17"/>
      <c r="D773" s="18"/>
      <c r="E773" s="19" t="str">
        <f t="shared" si="11"/>
        <v/>
      </c>
    </row>
    <row r="774" s="1" customFormat="1" spans="1:5">
      <c r="A774" s="15" t="s">
        <v>1391</v>
      </c>
      <c r="B774" s="21" t="s">
        <v>1392</v>
      </c>
      <c r="C774" s="17"/>
      <c r="D774" s="18"/>
      <c r="E774" s="19" t="str">
        <f t="shared" ref="E774:E837" si="12">IFERROR($D774/C774,"")</f>
        <v/>
      </c>
    </row>
    <row r="775" s="1" customFormat="1" spans="1:5">
      <c r="A775" s="15" t="s">
        <v>1393</v>
      </c>
      <c r="B775" s="21" t="s">
        <v>1394</v>
      </c>
      <c r="C775" s="17"/>
      <c r="D775" s="18"/>
      <c r="E775" s="19" t="str">
        <f t="shared" si="12"/>
        <v/>
      </c>
    </row>
    <row r="776" s="1" customFormat="1" spans="1:5">
      <c r="A776" s="15" t="s">
        <v>1395</v>
      </c>
      <c r="B776" s="21" t="s">
        <v>1396</v>
      </c>
      <c r="C776" s="17"/>
      <c r="D776" s="18"/>
      <c r="E776" s="19" t="str">
        <f t="shared" si="12"/>
        <v/>
      </c>
    </row>
    <row r="777" s="1" customFormat="1" spans="1:5">
      <c r="A777" s="15" t="s">
        <v>1397</v>
      </c>
      <c r="B777" s="21" t="s">
        <v>1398</v>
      </c>
      <c r="C777" s="17"/>
      <c r="D777" s="18"/>
      <c r="E777" s="19" t="str">
        <f t="shared" si="12"/>
        <v/>
      </c>
    </row>
    <row r="778" s="1" customFormat="1" spans="1:5">
      <c r="A778" s="15" t="s">
        <v>1399</v>
      </c>
      <c r="B778" s="21" t="s">
        <v>1400</v>
      </c>
      <c r="C778" s="17"/>
      <c r="D778" s="18"/>
      <c r="E778" s="19" t="str">
        <f t="shared" si="12"/>
        <v/>
      </c>
    </row>
    <row r="779" s="1" customFormat="1" spans="1:5">
      <c r="A779" s="15" t="s">
        <v>1401</v>
      </c>
      <c r="B779" s="21" t="s">
        <v>1402</v>
      </c>
      <c r="C779" s="17">
        <v>14</v>
      </c>
      <c r="D779" s="18">
        <v>6</v>
      </c>
      <c r="E779" s="19">
        <f t="shared" si="12"/>
        <v>0.428571428571429</v>
      </c>
    </row>
    <row r="780" s="1" customFormat="1" spans="1:5">
      <c r="A780" s="15" t="s">
        <v>1403</v>
      </c>
      <c r="B780" s="21" t="s">
        <v>1404</v>
      </c>
      <c r="C780" s="17"/>
      <c r="D780" s="18"/>
      <c r="E780" s="19" t="str">
        <f t="shared" si="12"/>
        <v/>
      </c>
    </row>
    <row r="781" s="1" customFormat="1" spans="1:5">
      <c r="A781" s="15" t="s">
        <v>1405</v>
      </c>
      <c r="B781" s="21" t="s">
        <v>1406</v>
      </c>
      <c r="C781" s="17"/>
      <c r="D781" s="18"/>
      <c r="E781" s="19" t="str">
        <f t="shared" si="12"/>
        <v/>
      </c>
    </row>
    <row r="782" s="1" customFormat="1" spans="1:5">
      <c r="A782" s="15" t="s">
        <v>1407</v>
      </c>
      <c r="B782" s="21" t="s">
        <v>1408</v>
      </c>
      <c r="C782" s="17"/>
      <c r="D782" s="18"/>
      <c r="E782" s="19" t="str">
        <f t="shared" si="12"/>
        <v/>
      </c>
    </row>
    <row r="783" s="1" customFormat="1" spans="1:5">
      <c r="A783" s="15" t="s">
        <v>1409</v>
      </c>
      <c r="B783" s="21" t="s">
        <v>1410</v>
      </c>
      <c r="C783" s="17"/>
      <c r="D783" s="18"/>
      <c r="E783" s="19" t="str">
        <f t="shared" si="12"/>
        <v/>
      </c>
    </row>
    <row r="784" s="1" customFormat="1" spans="1:5">
      <c r="A784" s="15" t="s">
        <v>1411</v>
      </c>
      <c r="B784" s="21" t="s">
        <v>1412</v>
      </c>
      <c r="C784" s="17"/>
      <c r="D784" s="18"/>
      <c r="E784" s="19" t="str">
        <f t="shared" si="12"/>
        <v/>
      </c>
    </row>
    <row r="785" s="1" customFormat="1" spans="1:5">
      <c r="A785" s="15" t="s">
        <v>1413</v>
      </c>
      <c r="B785" s="21" t="s">
        <v>1414</v>
      </c>
      <c r="C785" s="17"/>
      <c r="D785" s="18"/>
      <c r="E785" s="19" t="str">
        <f t="shared" si="12"/>
        <v/>
      </c>
    </row>
    <row r="786" s="1" customFormat="1" spans="1:5">
      <c r="A786" s="15" t="s">
        <v>1415</v>
      </c>
      <c r="B786" s="21" t="s">
        <v>1416</v>
      </c>
      <c r="C786" s="17"/>
      <c r="D786" s="18"/>
      <c r="E786" s="19" t="str">
        <f t="shared" si="12"/>
        <v/>
      </c>
    </row>
    <row r="787" s="1" customFormat="1" spans="1:5">
      <c r="A787" s="15" t="s">
        <v>1417</v>
      </c>
      <c r="B787" s="21" t="s">
        <v>1364</v>
      </c>
      <c r="C787" s="17"/>
      <c r="D787" s="18"/>
      <c r="E787" s="19" t="str">
        <f t="shared" si="12"/>
        <v/>
      </c>
    </row>
    <row r="788" s="1" customFormat="1" spans="1:5">
      <c r="A788" s="15" t="s">
        <v>1418</v>
      </c>
      <c r="B788" s="21" t="s">
        <v>1419</v>
      </c>
      <c r="C788" s="17"/>
      <c r="D788" s="18"/>
      <c r="E788" s="19" t="str">
        <f t="shared" si="12"/>
        <v/>
      </c>
    </row>
    <row r="789" s="1" customFormat="1" spans="1:5">
      <c r="A789" s="15" t="s">
        <v>1420</v>
      </c>
      <c r="B789" s="21" t="s">
        <v>1421</v>
      </c>
      <c r="C789" s="17"/>
      <c r="D789" s="18"/>
      <c r="E789" s="19" t="str">
        <f t="shared" si="12"/>
        <v/>
      </c>
    </row>
    <row r="790" s="1" customFormat="1" spans="1:5">
      <c r="A790" s="15" t="s">
        <v>1422</v>
      </c>
      <c r="B790" s="21" t="s">
        <v>1423</v>
      </c>
      <c r="C790" s="17"/>
      <c r="D790" s="18"/>
      <c r="E790" s="19" t="str">
        <f t="shared" si="12"/>
        <v/>
      </c>
    </row>
    <row r="791" s="1" customFormat="1" spans="1:5">
      <c r="A791" s="15" t="s">
        <v>1424</v>
      </c>
      <c r="B791" s="21" t="s">
        <v>1425</v>
      </c>
      <c r="C791" s="17"/>
      <c r="D791" s="18"/>
      <c r="E791" s="19" t="str">
        <f t="shared" si="12"/>
        <v/>
      </c>
    </row>
    <row r="792" s="1" customFormat="1" spans="1:5">
      <c r="A792" s="15" t="s">
        <v>1426</v>
      </c>
      <c r="B792" s="21" t="s">
        <v>1427</v>
      </c>
      <c r="C792" s="17"/>
      <c r="D792" s="18"/>
      <c r="E792" s="19" t="str">
        <f t="shared" si="12"/>
        <v/>
      </c>
    </row>
    <row r="793" s="1" customFormat="1" spans="1:5">
      <c r="A793" s="15" t="s">
        <v>1428</v>
      </c>
      <c r="B793" s="21" t="s">
        <v>94</v>
      </c>
      <c r="C793" s="17"/>
      <c r="D793" s="18"/>
      <c r="E793" s="19" t="str">
        <f t="shared" si="12"/>
        <v/>
      </c>
    </row>
    <row r="794" s="1" customFormat="1" spans="1:5">
      <c r="A794" s="15" t="s">
        <v>1429</v>
      </c>
      <c r="B794" s="21" t="s">
        <v>96</v>
      </c>
      <c r="C794" s="17"/>
      <c r="D794" s="18"/>
      <c r="E794" s="19" t="str">
        <f t="shared" si="12"/>
        <v/>
      </c>
    </row>
    <row r="795" s="1" customFormat="1" spans="1:5">
      <c r="A795" s="15" t="s">
        <v>1430</v>
      </c>
      <c r="B795" s="21" t="s">
        <v>98</v>
      </c>
      <c r="C795" s="17"/>
      <c r="D795" s="18"/>
      <c r="E795" s="19" t="str">
        <f t="shared" si="12"/>
        <v/>
      </c>
    </row>
    <row r="796" s="1" customFormat="1" spans="1:5">
      <c r="A796" s="15" t="s">
        <v>1431</v>
      </c>
      <c r="B796" s="21" t="s">
        <v>1432</v>
      </c>
      <c r="C796" s="17"/>
      <c r="D796" s="18"/>
      <c r="E796" s="19" t="str">
        <f t="shared" si="12"/>
        <v/>
      </c>
    </row>
    <row r="797" s="1" customFormat="1" spans="1:5">
      <c r="A797" s="15" t="s">
        <v>1433</v>
      </c>
      <c r="B797" s="21" t="s">
        <v>1434</v>
      </c>
      <c r="C797" s="17"/>
      <c r="D797" s="18"/>
      <c r="E797" s="19" t="str">
        <f t="shared" si="12"/>
        <v/>
      </c>
    </row>
    <row r="798" s="1" customFormat="1" spans="1:5">
      <c r="A798" s="15" t="s">
        <v>1435</v>
      </c>
      <c r="B798" s="21" t="s">
        <v>1436</v>
      </c>
      <c r="C798" s="17"/>
      <c r="D798" s="18"/>
      <c r="E798" s="19" t="str">
        <f t="shared" si="12"/>
        <v/>
      </c>
    </row>
    <row r="799" s="1" customFormat="1" spans="1:5">
      <c r="A799" s="15" t="s">
        <v>1437</v>
      </c>
      <c r="B799" s="21" t="s">
        <v>1438</v>
      </c>
      <c r="C799" s="17"/>
      <c r="D799" s="18"/>
      <c r="E799" s="19" t="str">
        <f t="shared" si="12"/>
        <v/>
      </c>
    </row>
    <row r="800" s="1" customFormat="1" spans="1:5">
      <c r="A800" s="15" t="s">
        <v>1439</v>
      </c>
      <c r="B800" s="21" t="s">
        <v>1440</v>
      </c>
      <c r="C800" s="17"/>
      <c r="D800" s="18"/>
      <c r="E800" s="19" t="str">
        <f t="shared" si="12"/>
        <v/>
      </c>
    </row>
    <row r="801" s="1" customFormat="1" spans="1:5">
      <c r="A801" s="15" t="s">
        <v>1441</v>
      </c>
      <c r="B801" s="21" t="s">
        <v>112</v>
      </c>
      <c r="C801" s="17"/>
      <c r="D801" s="18"/>
      <c r="E801" s="19" t="str">
        <f t="shared" si="12"/>
        <v/>
      </c>
    </row>
    <row r="802" s="1" customFormat="1" spans="1:5">
      <c r="A802" s="15" t="s">
        <v>1442</v>
      </c>
      <c r="B802" s="21" t="s">
        <v>1443</v>
      </c>
      <c r="C802" s="17"/>
      <c r="D802" s="18"/>
      <c r="E802" s="19" t="str">
        <f t="shared" si="12"/>
        <v/>
      </c>
    </row>
    <row r="803" s="1" customFormat="1" spans="1:5">
      <c r="A803" s="15" t="s">
        <v>1444</v>
      </c>
      <c r="B803" s="21" t="s">
        <v>1445</v>
      </c>
      <c r="C803" s="17"/>
      <c r="D803" s="18"/>
      <c r="E803" s="19" t="str">
        <f t="shared" si="12"/>
        <v/>
      </c>
    </row>
    <row r="804" s="1" customFormat="1" spans="1:5">
      <c r="A804" s="15" t="s">
        <v>1446</v>
      </c>
      <c r="B804" s="21" t="s">
        <v>1447</v>
      </c>
      <c r="C804" s="17"/>
      <c r="D804" s="18"/>
      <c r="E804" s="19" t="str">
        <f t="shared" si="12"/>
        <v/>
      </c>
    </row>
    <row r="805" s="1" customFormat="1" spans="1:5">
      <c r="A805" s="15" t="s">
        <v>1448</v>
      </c>
      <c r="B805" s="21" t="s">
        <v>1449</v>
      </c>
      <c r="C805" s="17"/>
      <c r="D805" s="18"/>
      <c r="E805" s="19" t="str">
        <f t="shared" si="12"/>
        <v/>
      </c>
    </row>
    <row r="806" s="1" customFormat="1" spans="1:5">
      <c r="A806" s="15" t="s">
        <v>1450</v>
      </c>
      <c r="B806" s="21" t="s">
        <v>1451</v>
      </c>
      <c r="C806" s="17"/>
      <c r="D806" s="18"/>
      <c r="E806" s="19" t="str">
        <f t="shared" si="12"/>
        <v/>
      </c>
    </row>
    <row r="807" s="1" customFormat="1" spans="1:5">
      <c r="A807" s="15" t="s">
        <v>1452</v>
      </c>
      <c r="B807" s="21" t="s">
        <v>1453</v>
      </c>
      <c r="C807" s="17"/>
      <c r="D807" s="18"/>
      <c r="E807" s="19" t="str">
        <f t="shared" si="12"/>
        <v/>
      </c>
    </row>
    <row r="808" s="1" customFormat="1" spans="1:5">
      <c r="A808" s="15" t="s">
        <v>1454</v>
      </c>
      <c r="B808" s="21" t="s">
        <v>1455</v>
      </c>
      <c r="C808" s="17">
        <v>800</v>
      </c>
      <c r="D808" s="18">
        <v>140</v>
      </c>
      <c r="E808" s="19">
        <f t="shared" si="12"/>
        <v>0.175</v>
      </c>
    </row>
    <row r="809" s="1" customFormat="1" spans="1:5">
      <c r="A809" s="15" t="s">
        <v>1456</v>
      </c>
      <c r="B809" s="21" t="s">
        <v>1457</v>
      </c>
      <c r="C809" s="17"/>
      <c r="D809" s="18"/>
      <c r="E809" s="19" t="str">
        <f t="shared" si="12"/>
        <v/>
      </c>
    </row>
    <row r="810" s="1" customFormat="1" spans="1:5">
      <c r="A810" s="15" t="s">
        <v>1458</v>
      </c>
      <c r="B810" s="21" t="s">
        <v>1459</v>
      </c>
      <c r="C810" s="17"/>
      <c r="D810" s="18"/>
      <c r="E810" s="19" t="str">
        <f t="shared" si="12"/>
        <v/>
      </c>
    </row>
    <row r="811" s="1" customFormat="1" spans="1:5">
      <c r="A811" s="15" t="s">
        <v>1460</v>
      </c>
      <c r="B811" s="21" t="s">
        <v>1461</v>
      </c>
      <c r="C811" s="17">
        <v>186</v>
      </c>
      <c r="D811" s="18">
        <v>354</v>
      </c>
      <c r="E811" s="19">
        <f t="shared" si="12"/>
        <v>1.90322580645161</v>
      </c>
    </row>
    <row r="812" s="1" customFormat="1" spans="1:5">
      <c r="A812" s="15" t="s">
        <v>1462</v>
      </c>
      <c r="B812" s="21" t="s">
        <v>1463</v>
      </c>
      <c r="C812" s="17">
        <v>100</v>
      </c>
      <c r="D812" s="18">
        <v>100</v>
      </c>
      <c r="E812" s="19">
        <f t="shared" si="12"/>
        <v>1</v>
      </c>
    </row>
    <row r="813" s="1" customFormat="1" spans="1:5">
      <c r="A813" s="15" t="s">
        <v>1464</v>
      </c>
      <c r="B813" s="21" t="s">
        <v>1465</v>
      </c>
      <c r="C813" s="17"/>
      <c r="D813" s="18"/>
      <c r="E813" s="19" t="str">
        <f t="shared" si="12"/>
        <v/>
      </c>
    </row>
    <row r="814" s="1" customFormat="1" spans="1:5">
      <c r="A814" s="15" t="s">
        <v>1466</v>
      </c>
      <c r="B814" s="21" t="s">
        <v>1467</v>
      </c>
      <c r="C814" s="17"/>
      <c r="D814" s="18"/>
      <c r="E814" s="19" t="str">
        <f t="shared" si="12"/>
        <v/>
      </c>
    </row>
    <row r="815" s="1" customFormat="1" spans="1:5">
      <c r="A815" s="15" t="s">
        <v>1468</v>
      </c>
      <c r="B815" s="21" t="s">
        <v>1469</v>
      </c>
      <c r="C815" s="17"/>
      <c r="D815" s="18"/>
      <c r="E815" s="19" t="str">
        <f t="shared" si="12"/>
        <v/>
      </c>
    </row>
    <row r="816" s="1" customFormat="1" spans="1:5">
      <c r="A816" s="15" t="s">
        <v>1470</v>
      </c>
      <c r="B816" s="21" t="s">
        <v>1471</v>
      </c>
      <c r="C816" s="17"/>
      <c r="D816" s="18"/>
      <c r="E816" s="19" t="str">
        <f t="shared" si="12"/>
        <v/>
      </c>
    </row>
    <row r="817" s="1" customFormat="1" spans="1:5">
      <c r="A817" s="15" t="s">
        <v>1472</v>
      </c>
      <c r="B817" s="21" t="s">
        <v>1473</v>
      </c>
      <c r="C817" s="17">
        <v>106</v>
      </c>
      <c r="D817" s="18">
        <v>864</v>
      </c>
      <c r="E817" s="19">
        <f t="shared" si="12"/>
        <v>8.15094339622642</v>
      </c>
    </row>
    <row r="818" s="1" customFormat="1" spans="1:5">
      <c r="A818" s="15" t="s">
        <v>1474</v>
      </c>
      <c r="B818" s="21" t="s">
        <v>94</v>
      </c>
      <c r="C818" s="17"/>
      <c r="D818" s="18"/>
      <c r="E818" s="19" t="str">
        <f t="shared" si="12"/>
        <v/>
      </c>
    </row>
    <row r="819" s="1" customFormat="1" spans="1:5">
      <c r="A819" s="15" t="s">
        <v>1475</v>
      </c>
      <c r="B819" s="21" t="s">
        <v>96</v>
      </c>
      <c r="C819" s="17"/>
      <c r="D819" s="18"/>
      <c r="E819" s="19" t="str">
        <f t="shared" si="12"/>
        <v/>
      </c>
    </row>
    <row r="820" s="1" customFormat="1" spans="1:5">
      <c r="A820" s="15" t="s">
        <v>1476</v>
      </c>
      <c r="B820" s="21" t="s">
        <v>98</v>
      </c>
      <c r="C820" s="17"/>
      <c r="D820" s="18"/>
      <c r="E820" s="19" t="str">
        <f t="shared" si="12"/>
        <v/>
      </c>
    </row>
    <row r="821" s="1" customFormat="1" spans="1:5">
      <c r="A821" s="15" t="s">
        <v>1477</v>
      </c>
      <c r="B821" s="21" t="s">
        <v>1478</v>
      </c>
      <c r="C821" s="17"/>
      <c r="D821" s="18"/>
      <c r="E821" s="19" t="str">
        <f t="shared" si="12"/>
        <v/>
      </c>
    </row>
    <row r="822" s="1" customFormat="1" spans="1:5">
      <c r="A822" s="15" t="s">
        <v>1479</v>
      </c>
      <c r="B822" s="21" t="s">
        <v>1480</v>
      </c>
      <c r="C822" s="17"/>
      <c r="D822" s="18"/>
      <c r="E822" s="19" t="str">
        <f t="shared" si="12"/>
        <v/>
      </c>
    </row>
    <row r="823" s="1" customFormat="1" spans="1:5">
      <c r="A823" s="15" t="s">
        <v>1481</v>
      </c>
      <c r="B823" s="21" t="s">
        <v>1482</v>
      </c>
      <c r="C823" s="17"/>
      <c r="D823" s="18"/>
      <c r="E823" s="19" t="str">
        <f t="shared" si="12"/>
        <v/>
      </c>
    </row>
    <row r="824" s="1" customFormat="1" spans="1:5">
      <c r="A824" s="15" t="s">
        <v>1483</v>
      </c>
      <c r="B824" s="21" t="s">
        <v>1484</v>
      </c>
      <c r="C824" s="17"/>
      <c r="D824" s="18"/>
      <c r="E824" s="19" t="str">
        <f t="shared" si="12"/>
        <v/>
      </c>
    </row>
    <row r="825" s="1" customFormat="1" spans="1:5">
      <c r="A825" s="15" t="s">
        <v>1485</v>
      </c>
      <c r="B825" s="21" t="s">
        <v>1486</v>
      </c>
      <c r="C825" s="17"/>
      <c r="D825" s="18"/>
      <c r="E825" s="19" t="str">
        <f t="shared" si="12"/>
        <v/>
      </c>
    </row>
    <row r="826" s="1" customFormat="1" spans="1:5">
      <c r="A826" s="15" t="s">
        <v>1487</v>
      </c>
      <c r="B826" s="21" t="s">
        <v>1488</v>
      </c>
      <c r="C826" s="17"/>
      <c r="D826" s="18"/>
      <c r="E826" s="19" t="str">
        <f t="shared" si="12"/>
        <v/>
      </c>
    </row>
    <row r="827" s="1" customFormat="1" spans="1:5">
      <c r="A827" s="15" t="s">
        <v>1489</v>
      </c>
      <c r="B827" s="21" t="s">
        <v>1490</v>
      </c>
      <c r="C827" s="17"/>
      <c r="D827" s="18"/>
      <c r="E827" s="19" t="str">
        <f t="shared" si="12"/>
        <v/>
      </c>
    </row>
    <row r="828" s="1" customFormat="1" spans="1:5">
      <c r="A828" s="15" t="s">
        <v>1491</v>
      </c>
      <c r="B828" s="21" t="s">
        <v>1492</v>
      </c>
      <c r="C828" s="17"/>
      <c r="D828" s="18"/>
      <c r="E828" s="19" t="str">
        <f t="shared" si="12"/>
        <v/>
      </c>
    </row>
    <row r="829" s="1" customFormat="1" spans="1:5">
      <c r="A829" s="15" t="s">
        <v>1493</v>
      </c>
      <c r="B829" s="21" t="s">
        <v>1494</v>
      </c>
      <c r="C829" s="17"/>
      <c r="D829" s="18"/>
      <c r="E829" s="19" t="str">
        <f t="shared" si="12"/>
        <v/>
      </c>
    </row>
    <row r="830" s="1" customFormat="1" spans="1:5">
      <c r="A830" s="15" t="s">
        <v>1495</v>
      </c>
      <c r="B830" s="21" t="s">
        <v>1496</v>
      </c>
      <c r="C830" s="17"/>
      <c r="D830" s="18"/>
      <c r="E830" s="19" t="str">
        <f t="shared" si="12"/>
        <v/>
      </c>
    </row>
    <row r="831" s="1" customFormat="1" spans="1:5">
      <c r="A831" s="15" t="s">
        <v>1497</v>
      </c>
      <c r="B831" s="21" t="s">
        <v>1498</v>
      </c>
      <c r="C831" s="17"/>
      <c r="D831" s="18"/>
      <c r="E831" s="19" t="str">
        <f t="shared" si="12"/>
        <v/>
      </c>
    </row>
    <row r="832" s="1" customFormat="1" spans="1:5">
      <c r="A832" s="15" t="s">
        <v>1499</v>
      </c>
      <c r="B832" s="21" t="s">
        <v>1500</v>
      </c>
      <c r="C832" s="17"/>
      <c r="D832" s="18"/>
      <c r="E832" s="19" t="str">
        <f t="shared" si="12"/>
        <v/>
      </c>
    </row>
    <row r="833" s="1" customFormat="1" spans="1:5">
      <c r="A833" s="15" t="s">
        <v>1501</v>
      </c>
      <c r="B833" s="21" t="s">
        <v>1502</v>
      </c>
      <c r="C833" s="17"/>
      <c r="D833" s="18"/>
      <c r="E833" s="19" t="str">
        <f t="shared" si="12"/>
        <v/>
      </c>
    </row>
    <row r="834" s="1" customFormat="1" spans="1:5">
      <c r="A834" s="15" t="s">
        <v>1503</v>
      </c>
      <c r="B834" s="21" t="s">
        <v>1504</v>
      </c>
      <c r="C834" s="17"/>
      <c r="D834" s="18"/>
      <c r="E834" s="19" t="str">
        <f t="shared" si="12"/>
        <v/>
      </c>
    </row>
    <row r="835" s="1" customFormat="1" spans="1:5">
      <c r="A835" s="15" t="s">
        <v>1505</v>
      </c>
      <c r="B835" s="21" t="s">
        <v>1506</v>
      </c>
      <c r="C835" s="17"/>
      <c r="D835" s="18"/>
      <c r="E835" s="19" t="str">
        <f t="shared" si="12"/>
        <v/>
      </c>
    </row>
    <row r="836" s="1" customFormat="1" spans="1:5">
      <c r="A836" s="15" t="s">
        <v>1507</v>
      </c>
      <c r="B836" s="21" t="s">
        <v>1508</v>
      </c>
      <c r="C836" s="17"/>
      <c r="D836" s="18"/>
      <c r="E836" s="19" t="str">
        <f t="shared" si="12"/>
        <v/>
      </c>
    </row>
    <row r="837" s="1" customFormat="1" spans="1:5">
      <c r="A837" s="15" t="s">
        <v>1509</v>
      </c>
      <c r="B837" s="21" t="s">
        <v>1510</v>
      </c>
      <c r="C837" s="17"/>
      <c r="D837" s="18"/>
      <c r="E837" s="19" t="str">
        <f t="shared" si="12"/>
        <v/>
      </c>
    </row>
    <row r="838" s="1" customFormat="1" spans="1:5">
      <c r="A838" s="15" t="s">
        <v>1511</v>
      </c>
      <c r="B838" s="21" t="s">
        <v>1512</v>
      </c>
      <c r="C838" s="17"/>
      <c r="D838" s="18"/>
      <c r="E838" s="19" t="str">
        <f t="shared" ref="E838:E901" si="13">IFERROR($D838/C838,"")</f>
        <v/>
      </c>
    </row>
    <row r="839" s="1" customFormat="1" spans="1:5">
      <c r="A839" s="15" t="s">
        <v>1513</v>
      </c>
      <c r="B839" s="21" t="s">
        <v>94</v>
      </c>
      <c r="C839" s="17"/>
      <c r="D839" s="18"/>
      <c r="E839" s="19" t="str">
        <f t="shared" si="13"/>
        <v/>
      </c>
    </row>
    <row r="840" s="1" customFormat="1" spans="1:5">
      <c r="A840" s="15" t="s">
        <v>1514</v>
      </c>
      <c r="B840" s="21" t="s">
        <v>96</v>
      </c>
      <c r="C840" s="17"/>
      <c r="D840" s="18"/>
      <c r="E840" s="19" t="str">
        <f t="shared" si="13"/>
        <v/>
      </c>
    </row>
    <row r="841" s="1" customFormat="1" spans="1:5">
      <c r="A841" s="15" t="s">
        <v>1515</v>
      </c>
      <c r="B841" s="21" t="s">
        <v>98</v>
      </c>
      <c r="C841" s="17"/>
      <c r="D841" s="18"/>
      <c r="E841" s="19" t="str">
        <f t="shared" si="13"/>
        <v/>
      </c>
    </row>
    <row r="842" s="1" customFormat="1" spans="1:5">
      <c r="A842" s="15" t="s">
        <v>1516</v>
      </c>
      <c r="B842" s="21" t="s">
        <v>1517</v>
      </c>
      <c r="C842" s="17"/>
      <c r="D842" s="18"/>
      <c r="E842" s="19" t="str">
        <f t="shared" si="13"/>
        <v/>
      </c>
    </row>
    <row r="843" s="1" customFormat="1" spans="1:5">
      <c r="A843" s="15" t="s">
        <v>1518</v>
      </c>
      <c r="B843" s="21" t="s">
        <v>1519</v>
      </c>
      <c r="C843" s="17"/>
      <c r="D843" s="18"/>
      <c r="E843" s="19" t="str">
        <f t="shared" si="13"/>
        <v/>
      </c>
    </row>
    <row r="844" s="1" customFormat="1" spans="1:5">
      <c r="A844" s="15" t="s">
        <v>1520</v>
      </c>
      <c r="B844" s="21" t="s">
        <v>1521</v>
      </c>
      <c r="C844" s="17"/>
      <c r="D844" s="18"/>
      <c r="E844" s="19" t="str">
        <f t="shared" si="13"/>
        <v/>
      </c>
    </row>
    <row r="845" s="1" customFormat="1" spans="1:5">
      <c r="A845" s="15" t="s">
        <v>1522</v>
      </c>
      <c r="B845" s="21" t="s">
        <v>1523</v>
      </c>
      <c r="C845" s="17"/>
      <c r="D845" s="18"/>
      <c r="E845" s="19" t="str">
        <f t="shared" si="13"/>
        <v/>
      </c>
    </row>
    <row r="846" s="1" customFormat="1" spans="1:5">
      <c r="A846" s="15" t="s">
        <v>1524</v>
      </c>
      <c r="B846" s="21" t="s">
        <v>1525</v>
      </c>
      <c r="C846" s="17"/>
      <c r="D846" s="18"/>
      <c r="E846" s="19" t="str">
        <f t="shared" si="13"/>
        <v/>
      </c>
    </row>
    <row r="847" s="1" customFormat="1" spans="1:5">
      <c r="A847" s="15" t="s">
        <v>1526</v>
      </c>
      <c r="B847" s="21" t="s">
        <v>1527</v>
      </c>
      <c r="C847" s="17"/>
      <c r="D847" s="18"/>
      <c r="E847" s="19" t="str">
        <f t="shared" si="13"/>
        <v/>
      </c>
    </row>
    <row r="848" s="1" customFormat="1" spans="1:5">
      <c r="A848" s="15" t="s">
        <v>1528</v>
      </c>
      <c r="B848" s="21" t="s">
        <v>94</v>
      </c>
      <c r="C848" s="17"/>
      <c r="D848" s="18"/>
      <c r="E848" s="19" t="str">
        <f t="shared" si="13"/>
        <v/>
      </c>
    </row>
    <row r="849" s="1" customFormat="1" spans="1:5">
      <c r="A849" s="15" t="s">
        <v>1529</v>
      </c>
      <c r="B849" s="21" t="s">
        <v>96</v>
      </c>
      <c r="C849" s="17"/>
      <c r="D849" s="18"/>
      <c r="E849" s="19" t="str">
        <f t="shared" si="13"/>
        <v/>
      </c>
    </row>
    <row r="850" s="1" customFormat="1" spans="1:5">
      <c r="A850" s="15" t="s">
        <v>1530</v>
      </c>
      <c r="B850" s="21" t="s">
        <v>98</v>
      </c>
      <c r="C850" s="17"/>
      <c r="D850" s="18"/>
      <c r="E850" s="19" t="str">
        <f t="shared" si="13"/>
        <v/>
      </c>
    </row>
    <row r="851" s="1" customFormat="1" spans="1:5">
      <c r="A851" s="15" t="s">
        <v>1531</v>
      </c>
      <c r="B851" s="21" t="s">
        <v>1532</v>
      </c>
      <c r="C851" s="17"/>
      <c r="D851" s="18"/>
      <c r="E851" s="19" t="str">
        <f t="shared" si="13"/>
        <v/>
      </c>
    </row>
    <row r="852" s="1" customFormat="1" spans="1:5">
      <c r="A852" s="15" t="s">
        <v>1533</v>
      </c>
      <c r="B852" s="21" t="s">
        <v>1534</v>
      </c>
      <c r="C852" s="17"/>
      <c r="D852" s="18"/>
      <c r="E852" s="19" t="str">
        <f t="shared" si="13"/>
        <v/>
      </c>
    </row>
    <row r="853" s="1" customFormat="1" spans="1:5">
      <c r="A853" s="15" t="s">
        <v>1535</v>
      </c>
      <c r="B853" s="21" t="s">
        <v>1536</v>
      </c>
      <c r="C853" s="17"/>
      <c r="D853" s="18"/>
      <c r="E853" s="19" t="str">
        <f t="shared" si="13"/>
        <v/>
      </c>
    </row>
    <row r="854" s="1" customFormat="1" spans="1:5">
      <c r="A854" s="15" t="s">
        <v>1537</v>
      </c>
      <c r="B854" s="21" t="s">
        <v>1538</v>
      </c>
      <c r="C854" s="17"/>
      <c r="D854" s="18"/>
      <c r="E854" s="19" t="str">
        <f t="shared" si="13"/>
        <v/>
      </c>
    </row>
    <row r="855" s="1" customFormat="1" spans="1:5">
      <c r="A855" s="15" t="s">
        <v>1539</v>
      </c>
      <c r="B855" s="21" t="s">
        <v>1540</v>
      </c>
      <c r="C855" s="17"/>
      <c r="D855" s="18"/>
      <c r="E855" s="19" t="str">
        <f t="shared" si="13"/>
        <v/>
      </c>
    </row>
    <row r="856" s="1" customFormat="1" spans="1:5">
      <c r="A856" s="15" t="s">
        <v>1541</v>
      </c>
      <c r="B856" s="21" t="s">
        <v>1542</v>
      </c>
      <c r="C856" s="17"/>
      <c r="D856" s="18"/>
      <c r="E856" s="19" t="str">
        <f t="shared" si="13"/>
        <v/>
      </c>
    </row>
    <row r="857" s="1" customFormat="1" spans="1:5">
      <c r="A857" s="15" t="s">
        <v>1543</v>
      </c>
      <c r="B857" s="21" t="s">
        <v>94</v>
      </c>
      <c r="C857" s="17"/>
      <c r="D857" s="18"/>
      <c r="E857" s="19" t="str">
        <f t="shared" si="13"/>
        <v/>
      </c>
    </row>
    <row r="858" s="1" customFormat="1" spans="1:5">
      <c r="A858" s="15" t="s">
        <v>1544</v>
      </c>
      <c r="B858" s="21" t="s">
        <v>96</v>
      </c>
      <c r="C858" s="17"/>
      <c r="D858" s="18"/>
      <c r="E858" s="19" t="str">
        <f t="shared" si="13"/>
        <v/>
      </c>
    </row>
    <row r="859" s="1" customFormat="1" spans="1:5">
      <c r="A859" s="15" t="s">
        <v>1545</v>
      </c>
      <c r="B859" s="21" t="s">
        <v>98</v>
      </c>
      <c r="C859" s="17"/>
      <c r="D859" s="18"/>
      <c r="E859" s="19" t="str">
        <f t="shared" si="13"/>
        <v/>
      </c>
    </row>
    <row r="860" s="1" customFormat="1" spans="1:5">
      <c r="A860" s="15" t="s">
        <v>1546</v>
      </c>
      <c r="B860" s="21" t="s">
        <v>1525</v>
      </c>
      <c r="C860" s="17"/>
      <c r="D860" s="18"/>
      <c r="E860" s="19" t="str">
        <f t="shared" si="13"/>
        <v/>
      </c>
    </row>
    <row r="861" s="1" customFormat="1" spans="1:5">
      <c r="A861" s="15" t="s">
        <v>1547</v>
      </c>
      <c r="B861" s="21" t="s">
        <v>1548</v>
      </c>
      <c r="C861" s="17"/>
      <c r="D861" s="18"/>
      <c r="E861" s="19" t="str">
        <f t="shared" si="13"/>
        <v/>
      </c>
    </row>
    <row r="862" s="1" customFormat="1" spans="1:5">
      <c r="A862" s="15" t="s">
        <v>1549</v>
      </c>
      <c r="B862" s="21" t="s">
        <v>1550</v>
      </c>
      <c r="C862" s="17"/>
      <c r="D862" s="18"/>
      <c r="E862" s="19" t="str">
        <f t="shared" si="13"/>
        <v/>
      </c>
    </row>
    <row r="863" s="1" customFormat="1" spans="1:5">
      <c r="A863" s="15" t="s">
        <v>1551</v>
      </c>
      <c r="B863" s="21" t="s">
        <v>1552</v>
      </c>
      <c r="C863" s="17"/>
      <c r="D863" s="18"/>
      <c r="E863" s="19" t="str">
        <f t="shared" si="13"/>
        <v/>
      </c>
    </row>
    <row r="864" s="1" customFormat="1" spans="1:5">
      <c r="A864" s="15" t="s">
        <v>1553</v>
      </c>
      <c r="B864" s="21" t="s">
        <v>1554</v>
      </c>
      <c r="C864" s="17"/>
      <c r="D864" s="18"/>
      <c r="E864" s="19" t="str">
        <f t="shared" si="13"/>
        <v/>
      </c>
    </row>
    <row r="865" s="1" customFormat="1" spans="1:5">
      <c r="A865" s="15" t="s">
        <v>1555</v>
      </c>
      <c r="B865" s="21" t="s">
        <v>94</v>
      </c>
      <c r="C865" s="17"/>
      <c r="D865" s="18"/>
      <c r="E865" s="19" t="str">
        <f t="shared" si="13"/>
        <v/>
      </c>
    </row>
    <row r="866" s="1" customFormat="1" spans="1:5">
      <c r="A866" s="15" t="s">
        <v>1556</v>
      </c>
      <c r="B866" s="21" t="s">
        <v>96</v>
      </c>
      <c r="C866" s="17"/>
      <c r="D866" s="18"/>
      <c r="E866" s="19" t="str">
        <f t="shared" si="13"/>
        <v/>
      </c>
    </row>
    <row r="867" s="1" customFormat="1" spans="1:5">
      <c r="A867" s="15" t="s">
        <v>1557</v>
      </c>
      <c r="B867" s="21" t="s">
        <v>98</v>
      </c>
      <c r="C867" s="17"/>
      <c r="D867" s="18"/>
      <c r="E867" s="19" t="str">
        <f t="shared" si="13"/>
        <v/>
      </c>
    </row>
    <row r="868" s="1" customFormat="1" spans="1:5">
      <c r="A868" s="15" t="s">
        <v>1558</v>
      </c>
      <c r="B868" s="21" t="s">
        <v>1559</v>
      </c>
      <c r="C868" s="17"/>
      <c r="D868" s="18"/>
      <c r="E868" s="19" t="str">
        <f t="shared" si="13"/>
        <v/>
      </c>
    </row>
    <row r="869" s="1" customFormat="1" spans="1:5">
      <c r="A869" s="15" t="s">
        <v>1560</v>
      </c>
      <c r="B869" s="21" t="s">
        <v>1561</v>
      </c>
      <c r="C869" s="17"/>
      <c r="D869" s="18"/>
      <c r="E869" s="19" t="str">
        <f t="shared" si="13"/>
        <v/>
      </c>
    </row>
    <row r="870" s="1" customFormat="1" spans="1:5">
      <c r="A870" s="15" t="s">
        <v>1562</v>
      </c>
      <c r="B870" s="21" t="s">
        <v>1563</v>
      </c>
      <c r="C870" s="17"/>
      <c r="D870" s="18"/>
      <c r="E870" s="19" t="str">
        <f t="shared" si="13"/>
        <v/>
      </c>
    </row>
    <row r="871" s="1" customFormat="1" spans="1:5">
      <c r="A871" s="15" t="s">
        <v>1564</v>
      </c>
      <c r="B871" s="21" t="s">
        <v>1565</v>
      </c>
      <c r="C871" s="17"/>
      <c r="D871" s="18"/>
      <c r="E871" s="19" t="str">
        <f t="shared" si="13"/>
        <v/>
      </c>
    </row>
    <row r="872" s="1" customFormat="1" spans="1:5">
      <c r="A872" s="15" t="s">
        <v>1566</v>
      </c>
      <c r="B872" s="21" t="s">
        <v>1567</v>
      </c>
      <c r="C872" s="17"/>
      <c r="D872" s="18"/>
      <c r="E872" s="19" t="str">
        <f t="shared" si="13"/>
        <v/>
      </c>
    </row>
    <row r="873" s="1" customFormat="1" spans="1:5">
      <c r="A873" s="15" t="s">
        <v>1568</v>
      </c>
      <c r="B873" s="21" t="s">
        <v>1569</v>
      </c>
      <c r="C873" s="17"/>
      <c r="D873" s="18"/>
      <c r="E873" s="19" t="str">
        <f t="shared" si="13"/>
        <v/>
      </c>
    </row>
    <row r="874" s="1" customFormat="1" spans="1:5">
      <c r="A874" s="15" t="s">
        <v>1570</v>
      </c>
      <c r="B874" s="21" t="s">
        <v>94</v>
      </c>
      <c r="C874" s="17"/>
      <c r="D874" s="18"/>
      <c r="E874" s="19" t="str">
        <f t="shared" si="13"/>
        <v/>
      </c>
    </row>
    <row r="875" s="1" customFormat="1" spans="1:5">
      <c r="A875" s="15" t="s">
        <v>1571</v>
      </c>
      <c r="B875" s="21" t="s">
        <v>96</v>
      </c>
      <c r="C875" s="17"/>
      <c r="D875" s="18"/>
      <c r="E875" s="19" t="str">
        <f t="shared" si="13"/>
        <v/>
      </c>
    </row>
    <row r="876" s="1" customFormat="1" spans="1:5">
      <c r="A876" s="15" t="s">
        <v>1572</v>
      </c>
      <c r="B876" s="21" t="s">
        <v>98</v>
      </c>
      <c r="C876" s="17"/>
      <c r="D876" s="18"/>
      <c r="E876" s="19" t="str">
        <f t="shared" si="13"/>
        <v/>
      </c>
    </row>
    <row r="877" s="1" customFormat="1" spans="1:5">
      <c r="A877" s="15" t="s">
        <v>1573</v>
      </c>
      <c r="B877" s="21" t="s">
        <v>1574</v>
      </c>
      <c r="C877" s="17"/>
      <c r="D877" s="18"/>
      <c r="E877" s="19" t="str">
        <f t="shared" si="13"/>
        <v/>
      </c>
    </row>
    <row r="878" s="1" customFormat="1" spans="1:5">
      <c r="A878" s="15" t="s">
        <v>1575</v>
      </c>
      <c r="B878" s="21" t="s">
        <v>1576</v>
      </c>
      <c r="C878" s="17"/>
      <c r="D878" s="18"/>
      <c r="E878" s="19" t="str">
        <f t="shared" si="13"/>
        <v/>
      </c>
    </row>
    <row r="879" s="1" customFormat="1" spans="1:5">
      <c r="A879" s="15" t="s">
        <v>1577</v>
      </c>
      <c r="B879" s="21" t="s">
        <v>1578</v>
      </c>
      <c r="C879" s="17"/>
      <c r="D879" s="18"/>
      <c r="E879" s="19" t="str">
        <f t="shared" si="13"/>
        <v/>
      </c>
    </row>
    <row r="880" s="1" customFormat="1" spans="1:5">
      <c r="A880" s="15" t="s">
        <v>1579</v>
      </c>
      <c r="B880" s="21" t="s">
        <v>1580</v>
      </c>
      <c r="C880" s="17"/>
      <c r="D880" s="18"/>
      <c r="E880" s="19" t="str">
        <f t="shared" si="13"/>
        <v/>
      </c>
    </row>
    <row r="881" s="1" customFormat="1" spans="1:5">
      <c r="A881" s="15" t="s">
        <v>1581</v>
      </c>
      <c r="B881" s="21" t="s">
        <v>1582</v>
      </c>
      <c r="C881" s="17"/>
      <c r="D881" s="18"/>
      <c r="E881" s="19" t="str">
        <f t="shared" si="13"/>
        <v/>
      </c>
    </row>
    <row r="882" s="1" customFormat="1" spans="1:5">
      <c r="A882" s="15" t="s">
        <v>1583</v>
      </c>
      <c r="B882" s="21" t="s">
        <v>1584</v>
      </c>
      <c r="C882" s="17"/>
      <c r="D882" s="18"/>
      <c r="E882" s="19" t="str">
        <f t="shared" si="13"/>
        <v/>
      </c>
    </row>
    <row r="883" s="1" customFormat="1" spans="1:5">
      <c r="A883" s="15" t="s">
        <v>1585</v>
      </c>
      <c r="B883" s="21" t="s">
        <v>1586</v>
      </c>
      <c r="C883" s="17"/>
      <c r="D883" s="18"/>
      <c r="E883" s="19" t="str">
        <f t="shared" si="13"/>
        <v/>
      </c>
    </row>
    <row r="884" s="1" customFormat="1" spans="1:5">
      <c r="A884" s="15" t="s">
        <v>1587</v>
      </c>
      <c r="B884" s="21" t="s">
        <v>1588</v>
      </c>
      <c r="C884" s="17"/>
      <c r="D884" s="18"/>
      <c r="E884" s="19" t="str">
        <f t="shared" si="13"/>
        <v/>
      </c>
    </row>
    <row r="885" s="1" customFormat="1" spans="1:5">
      <c r="A885" s="15" t="s">
        <v>1589</v>
      </c>
      <c r="B885" s="21" t="s">
        <v>1590</v>
      </c>
      <c r="C885" s="17"/>
      <c r="D885" s="18"/>
      <c r="E885" s="19" t="str">
        <f t="shared" si="13"/>
        <v/>
      </c>
    </row>
    <row r="886" s="1" customFormat="1" spans="1:5">
      <c r="A886" s="15" t="s">
        <v>1591</v>
      </c>
      <c r="B886" s="21" t="s">
        <v>1592</v>
      </c>
      <c r="C886" s="17"/>
      <c r="D886" s="18"/>
      <c r="E886" s="19" t="str">
        <f t="shared" si="13"/>
        <v/>
      </c>
    </row>
    <row r="887" s="1" customFormat="1" spans="1:5">
      <c r="A887" s="15" t="s">
        <v>1593</v>
      </c>
      <c r="B887" s="21" t="s">
        <v>1594</v>
      </c>
      <c r="C887" s="17"/>
      <c r="D887" s="18"/>
      <c r="E887" s="19" t="str">
        <f t="shared" si="13"/>
        <v/>
      </c>
    </row>
    <row r="888" s="1" customFormat="1" spans="1:5">
      <c r="A888" s="15" t="s">
        <v>1595</v>
      </c>
      <c r="B888" s="21" t="s">
        <v>1596</v>
      </c>
      <c r="C888" s="17"/>
      <c r="D888" s="18"/>
      <c r="E888" s="19" t="str">
        <f t="shared" si="13"/>
        <v/>
      </c>
    </row>
    <row r="889" s="1" customFormat="1" spans="1:5">
      <c r="A889" s="15" t="s">
        <v>1597</v>
      </c>
      <c r="B889" s="21" t="s">
        <v>94</v>
      </c>
      <c r="C889" s="17"/>
      <c r="D889" s="18"/>
      <c r="E889" s="19" t="str">
        <f t="shared" si="13"/>
        <v/>
      </c>
    </row>
    <row r="890" s="1" customFormat="1" spans="1:5">
      <c r="A890" s="15" t="s">
        <v>1598</v>
      </c>
      <c r="B890" s="21" t="s">
        <v>96</v>
      </c>
      <c r="C890" s="17"/>
      <c r="D890" s="18"/>
      <c r="E890" s="19" t="str">
        <f t="shared" si="13"/>
        <v/>
      </c>
    </row>
    <row r="891" s="1" customFormat="1" spans="1:5">
      <c r="A891" s="15" t="s">
        <v>1599</v>
      </c>
      <c r="B891" s="21" t="s">
        <v>98</v>
      </c>
      <c r="C891" s="17"/>
      <c r="D891" s="18"/>
      <c r="E891" s="19" t="str">
        <f t="shared" si="13"/>
        <v/>
      </c>
    </row>
    <row r="892" s="1" customFormat="1" spans="1:5">
      <c r="A892" s="15" t="s">
        <v>1600</v>
      </c>
      <c r="B892" s="21" t="s">
        <v>1601</v>
      </c>
      <c r="C892" s="17"/>
      <c r="D892" s="18"/>
      <c r="E892" s="19" t="str">
        <f t="shared" si="13"/>
        <v/>
      </c>
    </row>
    <row r="893" s="1" customFormat="1" spans="1:5">
      <c r="A893" s="15" t="s">
        <v>1602</v>
      </c>
      <c r="B893" s="21" t="s">
        <v>94</v>
      </c>
      <c r="C893" s="17"/>
      <c r="D893" s="18"/>
      <c r="E893" s="19" t="str">
        <f t="shared" si="13"/>
        <v/>
      </c>
    </row>
    <row r="894" s="1" customFormat="1" spans="1:5">
      <c r="A894" s="15" t="s">
        <v>1603</v>
      </c>
      <c r="B894" s="21" t="s">
        <v>96</v>
      </c>
      <c r="C894" s="17"/>
      <c r="D894" s="18"/>
      <c r="E894" s="19" t="str">
        <f t="shared" si="13"/>
        <v/>
      </c>
    </row>
    <row r="895" s="1" customFormat="1" spans="1:5">
      <c r="A895" s="15" t="s">
        <v>1604</v>
      </c>
      <c r="B895" s="21" t="s">
        <v>98</v>
      </c>
      <c r="C895" s="17"/>
      <c r="D895" s="18"/>
      <c r="E895" s="19" t="str">
        <f t="shared" si="13"/>
        <v/>
      </c>
    </row>
    <row r="896" s="1" customFormat="1" spans="1:5">
      <c r="A896" s="15" t="s">
        <v>1605</v>
      </c>
      <c r="B896" s="21" t="s">
        <v>1606</v>
      </c>
      <c r="C896" s="17"/>
      <c r="D896" s="18"/>
      <c r="E896" s="19" t="str">
        <f t="shared" si="13"/>
        <v/>
      </c>
    </row>
    <row r="897" s="1" customFormat="1" spans="1:5">
      <c r="A897" s="15" t="s">
        <v>1607</v>
      </c>
      <c r="B897" s="21" t="s">
        <v>1608</v>
      </c>
      <c r="C897" s="17"/>
      <c r="D897" s="18"/>
      <c r="E897" s="19" t="str">
        <f t="shared" si="13"/>
        <v/>
      </c>
    </row>
    <row r="898" s="1" customFormat="1" spans="1:5">
      <c r="A898" s="15" t="s">
        <v>1609</v>
      </c>
      <c r="B898" s="21" t="s">
        <v>1610</v>
      </c>
      <c r="C898" s="17"/>
      <c r="D898" s="18"/>
      <c r="E898" s="19" t="str">
        <f t="shared" si="13"/>
        <v/>
      </c>
    </row>
    <row r="899" s="1" customFormat="1" spans="1:5">
      <c r="A899" s="15" t="s">
        <v>1611</v>
      </c>
      <c r="B899" s="21" t="s">
        <v>1612</v>
      </c>
      <c r="C899" s="17"/>
      <c r="D899" s="18"/>
      <c r="E899" s="19" t="str">
        <f t="shared" si="13"/>
        <v/>
      </c>
    </row>
    <row r="900" s="1" customFormat="1" spans="1:5">
      <c r="A900" s="15" t="s">
        <v>1613</v>
      </c>
      <c r="B900" s="21" t="s">
        <v>1614</v>
      </c>
      <c r="C900" s="17"/>
      <c r="D900" s="18"/>
      <c r="E900" s="19" t="str">
        <f t="shared" si="13"/>
        <v/>
      </c>
    </row>
    <row r="901" s="1" customFormat="1" spans="1:5">
      <c r="A901" s="15" t="s">
        <v>1615</v>
      </c>
      <c r="B901" s="21" t="s">
        <v>112</v>
      </c>
      <c r="C901" s="17"/>
      <c r="D901" s="18"/>
      <c r="E901" s="19" t="str">
        <f t="shared" si="13"/>
        <v/>
      </c>
    </row>
    <row r="902" s="1" customFormat="1" spans="1:5">
      <c r="A902" s="15" t="s">
        <v>1616</v>
      </c>
      <c r="B902" s="21" t="s">
        <v>1617</v>
      </c>
      <c r="C902" s="17">
        <v>460</v>
      </c>
      <c r="D902" s="18">
        <v>984</v>
      </c>
      <c r="E902" s="19">
        <f t="shared" ref="E902:E965" si="14">IFERROR($D902/C902,"")</f>
        <v>2.13913043478261</v>
      </c>
    </row>
    <row r="903" s="1" customFormat="1" spans="1:5">
      <c r="A903" s="15" t="s">
        <v>1618</v>
      </c>
      <c r="B903" s="21" t="s">
        <v>94</v>
      </c>
      <c r="C903" s="17"/>
      <c r="D903" s="18"/>
      <c r="E903" s="19" t="str">
        <f t="shared" si="14"/>
        <v/>
      </c>
    </row>
    <row r="904" s="1" customFormat="1" spans="1:5">
      <c r="A904" s="15" t="s">
        <v>1619</v>
      </c>
      <c r="B904" s="21" t="s">
        <v>96</v>
      </c>
      <c r="C904" s="17"/>
      <c r="D904" s="18"/>
      <c r="E904" s="19" t="str">
        <f t="shared" si="14"/>
        <v/>
      </c>
    </row>
    <row r="905" s="1" customFormat="1" spans="1:5">
      <c r="A905" s="15" t="s">
        <v>1620</v>
      </c>
      <c r="B905" s="21" t="s">
        <v>98</v>
      </c>
      <c r="C905" s="17"/>
      <c r="D905" s="18"/>
      <c r="E905" s="19" t="str">
        <f t="shared" si="14"/>
        <v/>
      </c>
    </row>
    <row r="906" s="1" customFormat="1" spans="1:5">
      <c r="A906" s="15" t="s">
        <v>1621</v>
      </c>
      <c r="B906" s="21" t="s">
        <v>1622</v>
      </c>
      <c r="C906" s="17"/>
      <c r="D906" s="18"/>
      <c r="E906" s="19" t="str">
        <f t="shared" si="14"/>
        <v/>
      </c>
    </row>
    <row r="907" s="1" customFormat="1" spans="1:5">
      <c r="A907" s="15" t="s">
        <v>1623</v>
      </c>
      <c r="B907" s="21" t="s">
        <v>1624</v>
      </c>
      <c r="C907" s="17"/>
      <c r="D907" s="18"/>
      <c r="E907" s="19" t="str">
        <f t="shared" si="14"/>
        <v/>
      </c>
    </row>
    <row r="908" s="1" customFormat="1" spans="1:5">
      <c r="A908" s="15" t="s">
        <v>1625</v>
      </c>
      <c r="B908" s="21" t="s">
        <v>1626</v>
      </c>
      <c r="C908" s="17"/>
      <c r="D908" s="18"/>
      <c r="E908" s="19" t="str">
        <f t="shared" si="14"/>
        <v/>
      </c>
    </row>
    <row r="909" s="1" customFormat="1" spans="1:5">
      <c r="A909" s="15" t="s">
        <v>1627</v>
      </c>
      <c r="B909" s="21" t="s">
        <v>94</v>
      </c>
      <c r="C909" s="17">
        <v>60</v>
      </c>
      <c r="D909" s="18">
        <v>103</v>
      </c>
      <c r="E909" s="19">
        <f t="shared" si="14"/>
        <v>1.71666666666667</v>
      </c>
    </row>
    <row r="910" s="1" customFormat="1" spans="1:5">
      <c r="A910" s="15" t="s">
        <v>1628</v>
      </c>
      <c r="B910" s="21" t="s">
        <v>96</v>
      </c>
      <c r="C910" s="17"/>
      <c r="D910" s="18"/>
      <c r="E910" s="19" t="str">
        <f t="shared" si="14"/>
        <v/>
      </c>
    </row>
    <row r="911" s="1" customFormat="1" spans="1:5">
      <c r="A911" s="15" t="s">
        <v>1629</v>
      </c>
      <c r="B911" s="21" t="s">
        <v>98</v>
      </c>
      <c r="C911" s="17"/>
      <c r="D911" s="18"/>
      <c r="E911" s="19" t="str">
        <f t="shared" si="14"/>
        <v/>
      </c>
    </row>
    <row r="912" s="1" customFormat="1" spans="1:5">
      <c r="A912" s="15" t="s">
        <v>1630</v>
      </c>
      <c r="B912" s="21" t="s">
        <v>1631</v>
      </c>
      <c r="C912" s="17"/>
      <c r="D912" s="18"/>
      <c r="E912" s="19" t="str">
        <f t="shared" si="14"/>
        <v/>
      </c>
    </row>
    <row r="913" s="1" customFormat="1" spans="1:5">
      <c r="A913" s="15" t="s">
        <v>1632</v>
      </c>
      <c r="B913" s="21" t="s">
        <v>1633</v>
      </c>
      <c r="C913" s="17"/>
      <c r="D913" s="18">
        <v>7</v>
      </c>
      <c r="E913" s="19" t="str">
        <f t="shared" si="14"/>
        <v/>
      </c>
    </row>
    <row r="914" s="1" customFormat="1" spans="1:5">
      <c r="A914" s="15" t="s">
        <v>1634</v>
      </c>
      <c r="B914" s="21" t="s">
        <v>1635</v>
      </c>
      <c r="C914" s="17"/>
      <c r="D914" s="18"/>
      <c r="E914" s="19" t="str">
        <f t="shared" si="14"/>
        <v/>
      </c>
    </row>
    <row r="915" s="1" customFormat="1" spans="1:5">
      <c r="A915" s="15" t="s">
        <v>1636</v>
      </c>
      <c r="B915" s="21" t="s">
        <v>1637</v>
      </c>
      <c r="C915" s="17">
        <v>28998</v>
      </c>
      <c r="D915" s="18">
        <v>11211</v>
      </c>
      <c r="E915" s="19">
        <f t="shared" si="14"/>
        <v>0.386612869853093</v>
      </c>
    </row>
    <row r="916" s="1" customFormat="1" spans="1:5">
      <c r="A916" s="15" t="s">
        <v>1638</v>
      </c>
      <c r="B916" s="21" t="s">
        <v>1639</v>
      </c>
      <c r="C916" s="17"/>
      <c r="D916" s="18"/>
      <c r="E916" s="19" t="str">
        <f t="shared" si="14"/>
        <v/>
      </c>
    </row>
    <row r="917" s="1" customFormat="1" spans="1:5">
      <c r="A917" s="15" t="s">
        <v>1640</v>
      </c>
      <c r="B917" s="21" t="s">
        <v>1641</v>
      </c>
      <c r="C917" s="17"/>
      <c r="D917" s="18"/>
      <c r="E917" s="19" t="str">
        <f t="shared" si="14"/>
        <v/>
      </c>
    </row>
    <row r="918" s="1" customFormat="1" spans="1:5">
      <c r="A918" s="15" t="s">
        <v>1642</v>
      </c>
      <c r="B918" s="21" t="s">
        <v>1643</v>
      </c>
      <c r="C918" s="17"/>
      <c r="D918" s="18"/>
      <c r="E918" s="19" t="str">
        <f t="shared" si="14"/>
        <v/>
      </c>
    </row>
    <row r="919" s="1" customFormat="1" spans="1:5">
      <c r="A919" s="15" t="s">
        <v>1644</v>
      </c>
      <c r="B919" s="21" t="s">
        <v>1645</v>
      </c>
      <c r="C919" s="17"/>
      <c r="D919" s="18"/>
      <c r="E919" s="19" t="str">
        <f t="shared" si="14"/>
        <v/>
      </c>
    </row>
    <row r="920" s="1" customFormat="1" spans="1:5">
      <c r="A920" s="15" t="s">
        <v>1646</v>
      </c>
      <c r="B920" s="21" t="s">
        <v>1647</v>
      </c>
      <c r="C920" s="17"/>
      <c r="D920" s="18"/>
      <c r="E920" s="19" t="str">
        <f t="shared" si="14"/>
        <v/>
      </c>
    </row>
    <row r="921" s="1" customFormat="1" spans="1:5">
      <c r="A921" s="15" t="s">
        <v>1648</v>
      </c>
      <c r="B921" s="21" t="s">
        <v>94</v>
      </c>
      <c r="C921" s="17"/>
      <c r="D921" s="18"/>
      <c r="E921" s="19" t="str">
        <f t="shared" si="14"/>
        <v/>
      </c>
    </row>
    <row r="922" s="1" customFormat="1" spans="1:5">
      <c r="A922" s="15" t="s">
        <v>1649</v>
      </c>
      <c r="B922" s="21" t="s">
        <v>96</v>
      </c>
      <c r="C922" s="17"/>
      <c r="D922" s="18"/>
      <c r="E922" s="19" t="str">
        <f t="shared" si="14"/>
        <v/>
      </c>
    </row>
    <row r="923" s="1" customFormat="1" spans="1:5">
      <c r="A923" s="15" t="s">
        <v>1650</v>
      </c>
      <c r="B923" s="21" t="s">
        <v>98</v>
      </c>
      <c r="C923" s="17"/>
      <c r="D923" s="18"/>
      <c r="E923" s="19" t="str">
        <f t="shared" si="14"/>
        <v/>
      </c>
    </row>
    <row r="924" s="1" customFormat="1" spans="1:5">
      <c r="A924" s="15" t="s">
        <v>1651</v>
      </c>
      <c r="B924" s="21" t="s">
        <v>1652</v>
      </c>
      <c r="C924" s="17"/>
      <c r="D924" s="18"/>
      <c r="E924" s="19" t="str">
        <f t="shared" si="14"/>
        <v/>
      </c>
    </row>
    <row r="925" s="1" customFormat="1" spans="1:5">
      <c r="A925" s="15" t="s">
        <v>1653</v>
      </c>
      <c r="B925" s="24" t="s">
        <v>1654</v>
      </c>
      <c r="C925" s="17"/>
      <c r="D925" s="18"/>
      <c r="E925" s="19" t="str">
        <f t="shared" si="14"/>
        <v/>
      </c>
    </row>
    <row r="926" s="1" customFormat="1" spans="1:5">
      <c r="A926" s="15" t="s">
        <v>1655</v>
      </c>
      <c r="B926" s="21" t="s">
        <v>1656</v>
      </c>
      <c r="C926" s="17"/>
      <c r="D926" s="18"/>
      <c r="E926" s="19" t="str">
        <f t="shared" si="14"/>
        <v/>
      </c>
    </row>
    <row r="927" s="1" customFormat="1" spans="1:5">
      <c r="A927" s="15" t="s">
        <v>1657</v>
      </c>
      <c r="B927" s="21" t="s">
        <v>1658</v>
      </c>
      <c r="C927" s="17"/>
      <c r="D927" s="18"/>
      <c r="E927" s="19" t="str">
        <f t="shared" si="14"/>
        <v/>
      </c>
    </row>
    <row r="928" s="1" customFormat="1" spans="1:5">
      <c r="A928" s="15" t="s">
        <v>1659</v>
      </c>
      <c r="B928" s="21" t="s">
        <v>112</v>
      </c>
      <c r="C928" s="17"/>
      <c r="D928" s="18"/>
      <c r="E928" s="19" t="str">
        <f t="shared" si="14"/>
        <v/>
      </c>
    </row>
    <row r="929" s="1" customFormat="1" spans="1:5">
      <c r="A929" s="15" t="s">
        <v>1660</v>
      </c>
      <c r="B929" s="21" t="s">
        <v>1661</v>
      </c>
      <c r="C929" s="17"/>
      <c r="D929" s="18"/>
      <c r="E929" s="19" t="str">
        <f t="shared" si="14"/>
        <v/>
      </c>
    </row>
    <row r="930" s="1" customFormat="1" spans="1:5">
      <c r="A930" s="15" t="s">
        <v>1662</v>
      </c>
      <c r="B930" s="21" t="s">
        <v>94</v>
      </c>
      <c r="C930" s="17"/>
      <c r="D930" s="18"/>
      <c r="E930" s="19" t="str">
        <f t="shared" si="14"/>
        <v/>
      </c>
    </row>
    <row r="931" s="1" customFormat="1" spans="1:5">
      <c r="A931" s="15" t="s">
        <v>1663</v>
      </c>
      <c r="B931" s="21" t="s">
        <v>96</v>
      </c>
      <c r="C931" s="17"/>
      <c r="D931" s="18"/>
      <c r="E931" s="19" t="str">
        <f t="shared" si="14"/>
        <v/>
      </c>
    </row>
    <row r="932" s="1" customFormat="1" spans="1:5">
      <c r="A932" s="15" t="s">
        <v>1664</v>
      </c>
      <c r="B932" s="21" t="s">
        <v>98</v>
      </c>
      <c r="C932" s="17"/>
      <c r="D932" s="18"/>
      <c r="E932" s="19" t="str">
        <f t="shared" si="14"/>
        <v/>
      </c>
    </row>
    <row r="933" s="1" customFormat="1" spans="1:5">
      <c r="A933" s="15" t="s">
        <v>1665</v>
      </c>
      <c r="B933" s="21" t="s">
        <v>1666</v>
      </c>
      <c r="C933" s="17"/>
      <c r="D933" s="18"/>
      <c r="E933" s="19" t="str">
        <f t="shared" si="14"/>
        <v/>
      </c>
    </row>
    <row r="934" s="1" customFormat="1" spans="1:5">
      <c r="A934" s="15" t="s">
        <v>1667</v>
      </c>
      <c r="B934" s="21" t="s">
        <v>1668</v>
      </c>
      <c r="C934" s="17">
        <v>684</v>
      </c>
      <c r="D934" s="18">
        <v>780</v>
      </c>
      <c r="E934" s="19">
        <f t="shared" si="14"/>
        <v>1.14035087719298</v>
      </c>
    </row>
    <row r="935" s="1" customFormat="1" spans="1:5">
      <c r="A935" s="15" t="s">
        <v>1669</v>
      </c>
      <c r="B935" s="21" t="s">
        <v>1670</v>
      </c>
      <c r="C935" s="17"/>
      <c r="D935" s="18"/>
      <c r="E935" s="19" t="str">
        <f t="shared" si="14"/>
        <v/>
      </c>
    </row>
    <row r="936" s="1" customFormat="1" spans="1:5">
      <c r="A936" s="15" t="s">
        <v>1671</v>
      </c>
      <c r="B936" s="21" t="s">
        <v>1672</v>
      </c>
      <c r="C936" s="17">
        <v>30</v>
      </c>
      <c r="D936" s="18"/>
      <c r="E936" s="19">
        <f t="shared" si="14"/>
        <v>0</v>
      </c>
    </row>
    <row r="937" s="1" customFormat="1" spans="1:5">
      <c r="A937" s="15" t="s">
        <v>1673</v>
      </c>
      <c r="B937" s="21" t="s">
        <v>94</v>
      </c>
      <c r="C937" s="17"/>
      <c r="D937" s="18"/>
      <c r="E937" s="19" t="str">
        <f t="shared" si="14"/>
        <v/>
      </c>
    </row>
    <row r="938" s="1" customFormat="1" spans="1:5">
      <c r="A938" s="15" t="s">
        <v>1674</v>
      </c>
      <c r="B938" s="21" t="s">
        <v>96</v>
      </c>
      <c r="C938" s="17"/>
      <c r="D938" s="18"/>
      <c r="E938" s="19" t="str">
        <f t="shared" si="14"/>
        <v/>
      </c>
    </row>
    <row r="939" s="1" customFormat="1" spans="1:5">
      <c r="A939" s="15" t="s">
        <v>1675</v>
      </c>
      <c r="B939" s="21" t="s">
        <v>98</v>
      </c>
      <c r="C939" s="17"/>
      <c r="D939" s="18"/>
      <c r="E939" s="19" t="str">
        <f t="shared" si="14"/>
        <v/>
      </c>
    </row>
    <row r="940" s="1" customFormat="1" spans="1:5">
      <c r="A940" s="15" t="s">
        <v>1676</v>
      </c>
      <c r="B940" s="21" t="s">
        <v>1677</v>
      </c>
      <c r="C940" s="17"/>
      <c r="D940" s="18"/>
      <c r="E940" s="19" t="str">
        <f t="shared" si="14"/>
        <v/>
      </c>
    </row>
    <row r="941" s="1" customFormat="1" spans="1:5">
      <c r="A941" s="15" t="s">
        <v>1678</v>
      </c>
      <c r="B941" s="21" t="s">
        <v>112</v>
      </c>
      <c r="C941" s="17"/>
      <c r="D941" s="18"/>
      <c r="E941" s="19" t="str">
        <f t="shared" si="14"/>
        <v/>
      </c>
    </row>
    <row r="942" s="1" customFormat="1" spans="1:5">
      <c r="A942" s="15" t="s">
        <v>1679</v>
      </c>
      <c r="B942" s="21" t="s">
        <v>1680</v>
      </c>
      <c r="C942" s="17"/>
      <c r="D942" s="18"/>
      <c r="E942" s="19" t="str">
        <f t="shared" si="14"/>
        <v/>
      </c>
    </row>
    <row r="943" s="1" customFormat="1" spans="1:5">
      <c r="A943" s="15" t="s">
        <v>1681</v>
      </c>
      <c r="B943" s="21" t="s">
        <v>1682</v>
      </c>
      <c r="C943" s="17"/>
      <c r="D943" s="18"/>
      <c r="E943" s="19" t="str">
        <f t="shared" si="14"/>
        <v/>
      </c>
    </row>
    <row r="944" s="1" customFormat="1" spans="1:5">
      <c r="A944" s="15" t="s">
        <v>1683</v>
      </c>
      <c r="B944" s="21" t="s">
        <v>1684</v>
      </c>
      <c r="C944" s="17"/>
      <c r="D944" s="18"/>
      <c r="E944" s="19" t="str">
        <f t="shared" si="14"/>
        <v/>
      </c>
    </row>
    <row r="945" s="1" customFormat="1" spans="1:5">
      <c r="A945" s="15" t="s">
        <v>1685</v>
      </c>
      <c r="B945" s="21" t="s">
        <v>1686</v>
      </c>
      <c r="C945" s="17"/>
      <c r="D945" s="18"/>
      <c r="E945" s="19" t="str">
        <f t="shared" si="14"/>
        <v/>
      </c>
    </row>
    <row r="946" s="1" customFormat="1" spans="1:5">
      <c r="A946" s="15" t="s">
        <v>1687</v>
      </c>
      <c r="B946" s="21" t="s">
        <v>1688</v>
      </c>
      <c r="C946" s="17"/>
      <c r="D946" s="18"/>
      <c r="E946" s="19" t="str">
        <f t="shared" si="14"/>
        <v/>
      </c>
    </row>
    <row r="947" s="1" customFormat="1" spans="1:5">
      <c r="A947" s="15" t="s">
        <v>1689</v>
      </c>
      <c r="B947" s="21" t="s">
        <v>1690</v>
      </c>
      <c r="C947" s="17"/>
      <c r="D947" s="18"/>
      <c r="E947" s="19" t="str">
        <f t="shared" si="14"/>
        <v/>
      </c>
    </row>
    <row r="948" s="1" customFormat="1" spans="1:5">
      <c r="A948" s="15" t="s">
        <v>1691</v>
      </c>
      <c r="B948" s="21" t="s">
        <v>1692</v>
      </c>
      <c r="C948" s="17"/>
      <c r="D948" s="18"/>
      <c r="E948" s="19" t="str">
        <f t="shared" si="14"/>
        <v/>
      </c>
    </row>
    <row r="949" s="1" customFormat="1" spans="1:5">
      <c r="A949" s="15" t="s">
        <v>1693</v>
      </c>
      <c r="B949" s="21" t="s">
        <v>1694</v>
      </c>
      <c r="C949" s="17"/>
      <c r="D949" s="18"/>
      <c r="E949" s="19" t="str">
        <f t="shared" si="14"/>
        <v/>
      </c>
    </row>
    <row r="950" s="1" customFormat="1" spans="1:5">
      <c r="A950" s="15" t="s">
        <v>1695</v>
      </c>
      <c r="B950" s="21" t="s">
        <v>1696</v>
      </c>
      <c r="C950" s="17"/>
      <c r="D950" s="18"/>
      <c r="E950" s="19" t="str">
        <f t="shared" si="14"/>
        <v/>
      </c>
    </row>
    <row r="951" s="1" customFormat="1" spans="1:5">
      <c r="A951" s="15" t="s">
        <v>1697</v>
      </c>
      <c r="B951" s="21" t="s">
        <v>1698</v>
      </c>
      <c r="C951" s="17"/>
      <c r="D951" s="18"/>
      <c r="E951" s="19" t="str">
        <f t="shared" si="14"/>
        <v/>
      </c>
    </row>
    <row r="952" s="1" customFormat="1" spans="1:5">
      <c r="A952" s="15" t="s">
        <v>1699</v>
      </c>
      <c r="B952" s="21" t="s">
        <v>1700</v>
      </c>
      <c r="C952" s="17"/>
      <c r="D952" s="18"/>
      <c r="E952" s="19" t="str">
        <f t="shared" si="14"/>
        <v/>
      </c>
    </row>
    <row r="953" s="1" customFormat="1" spans="1:5">
      <c r="A953" s="15" t="s">
        <v>1701</v>
      </c>
      <c r="B953" s="21" t="s">
        <v>1702</v>
      </c>
      <c r="C953" s="17"/>
      <c r="D953" s="18"/>
      <c r="E953" s="19" t="str">
        <f t="shared" si="14"/>
        <v/>
      </c>
    </row>
    <row r="954" s="1" customFormat="1" spans="1:5">
      <c r="A954" s="15" t="s">
        <v>1703</v>
      </c>
      <c r="B954" s="21" t="s">
        <v>1704</v>
      </c>
      <c r="C954" s="17"/>
      <c r="D954" s="18"/>
      <c r="E954" s="19" t="str">
        <f t="shared" si="14"/>
        <v/>
      </c>
    </row>
    <row r="955" s="1" customFormat="1" spans="1:5">
      <c r="A955" s="15" t="s">
        <v>1705</v>
      </c>
      <c r="B955" s="21" t="s">
        <v>1706</v>
      </c>
      <c r="C955" s="17"/>
      <c r="D955" s="18"/>
      <c r="E955" s="19" t="str">
        <f t="shared" si="14"/>
        <v/>
      </c>
    </row>
    <row r="956" s="1" customFormat="1" spans="1:5">
      <c r="A956" s="15" t="s">
        <v>1707</v>
      </c>
      <c r="B956" s="21" t="s">
        <v>1708</v>
      </c>
      <c r="C956" s="17"/>
      <c r="D956" s="18"/>
      <c r="E956" s="19" t="str">
        <f t="shared" si="14"/>
        <v/>
      </c>
    </row>
    <row r="957" s="1" customFormat="1" spans="1:5">
      <c r="A957" s="15" t="s">
        <v>1709</v>
      </c>
      <c r="B957" s="21" t="s">
        <v>1710</v>
      </c>
      <c r="C957" s="17"/>
      <c r="D957" s="18"/>
      <c r="E957" s="19" t="str">
        <f t="shared" si="14"/>
        <v/>
      </c>
    </row>
    <row r="958" s="1" customFormat="1" spans="1:5">
      <c r="A958" s="15" t="s">
        <v>1711</v>
      </c>
      <c r="B958" s="21" t="s">
        <v>1712</v>
      </c>
      <c r="C958" s="17"/>
      <c r="D958" s="18"/>
      <c r="E958" s="19" t="str">
        <f t="shared" si="14"/>
        <v/>
      </c>
    </row>
    <row r="959" s="1" customFormat="1" spans="1:5">
      <c r="A959" s="15" t="s">
        <v>1713</v>
      </c>
      <c r="B959" s="21" t="s">
        <v>1714</v>
      </c>
      <c r="C959" s="17"/>
      <c r="D959" s="18"/>
      <c r="E959" s="19" t="str">
        <f t="shared" si="14"/>
        <v/>
      </c>
    </row>
    <row r="960" s="1" customFormat="1" spans="1:5">
      <c r="A960" s="15" t="s">
        <v>1715</v>
      </c>
      <c r="B960" s="21" t="s">
        <v>1716</v>
      </c>
      <c r="C960" s="17">
        <v>116</v>
      </c>
      <c r="D960" s="18">
        <v>155</v>
      </c>
      <c r="E960" s="19">
        <f t="shared" si="14"/>
        <v>1.33620689655172</v>
      </c>
    </row>
    <row r="961" s="1" customFormat="1" spans="1:5">
      <c r="A961" s="15" t="s">
        <v>1717</v>
      </c>
      <c r="B961" s="21" t="s">
        <v>1718</v>
      </c>
      <c r="C961" s="17"/>
      <c r="D961" s="18"/>
      <c r="E961" s="19" t="str">
        <f t="shared" si="14"/>
        <v/>
      </c>
    </row>
    <row r="962" s="1" customFormat="1" spans="1:5">
      <c r="A962" s="15" t="s">
        <v>1719</v>
      </c>
      <c r="B962" s="21" t="s">
        <v>1720</v>
      </c>
      <c r="C962" s="17"/>
      <c r="D962" s="18"/>
      <c r="E962" s="19" t="str">
        <f t="shared" si="14"/>
        <v/>
      </c>
    </row>
    <row r="963" s="1" customFormat="1" spans="1:5">
      <c r="A963" s="15" t="s">
        <v>1721</v>
      </c>
      <c r="B963" s="21" t="s">
        <v>1722</v>
      </c>
      <c r="C963" s="17"/>
      <c r="D963" s="18"/>
      <c r="E963" s="19" t="str">
        <f t="shared" si="14"/>
        <v/>
      </c>
    </row>
    <row r="964" s="1" customFormat="1" spans="1:5">
      <c r="A964" s="15" t="s">
        <v>1723</v>
      </c>
      <c r="B964" s="21" t="s">
        <v>1724</v>
      </c>
      <c r="C964" s="17"/>
      <c r="D964" s="18"/>
      <c r="E964" s="19" t="str">
        <f t="shared" si="14"/>
        <v/>
      </c>
    </row>
    <row r="965" s="1" customFormat="1" spans="1:5">
      <c r="A965" s="15" t="s">
        <v>1725</v>
      </c>
      <c r="B965" s="21" t="s">
        <v>1726</v>
      </c>
      <c r="C965" s="17"/>
      <c r="D965" s="18"/>
      <c r="E965" s="19" t="str">
        <f t="shared" si="14"/>
        <v/>
      </c>
    </row>
    <row r="966" s="1" customFormat="1" spans="1:5">
      <c r="A966" s="15" t="s">
        <v>1727</v>
      </c>
      <c r="B966" s="21" t="s">
        <v>1728</v>
      </c>
      <c r="C966" s="17"/>
      <c r="D966" s="18"/>
      <c r="E966" s="19" t="str">
        <f t="shared" ref="E966:E1029" si="15">IFERROR($D966/C966,"")</f>
        <v/>
      </c>
    </row>
    <row r="967" s="1" customFormat="1" spans="1:5">
      <c r="A967" s="15" t="s">
        <v>1729</v>
      </c>
      <c r="B967" s="21" t="s">
        <v>1730</v>
      </c>
      <c r="C967" s="17"/>
      <c r="D967" s="18"/>
      <c r="E967" s="19" t="str">
        <f t="shared" si="15"/>
        <v/>
      </c>
    </row>
    <row r="968" s="1" customFormat="1" spans="1:5">
      <c r="A968" s="15" t="s">
        <v>1731</v>
      </c>
      <c r="B968" s="21" t="s">
        <v>1732</v>
      </c>
      <c r="C968" s="17"/>
      <c r="D968" s="18"/>
      <c r="E968" s="19" t="str">
        <f t="shared" si="15"/>
        <v/>
      </c>
    </row>
    <row r="969" s="1" customFormat="1" spans="1:5">
      <c r="A969" s="15" t="s">
        <v>1733</v>
      </c>
      <c r="B969" s="21" t="s">
        <v>62</v>
      </c>
      <c r="C969" s="17"/>
      <c r="D969" s="18"/>
      <c r="E969" s="19" t="str">
        <f t="shared" si="15"/>
        <v/>
      </c>
    </row>
    <row r="970" s="1" customFormat="1" spans="1:5">
      <c r="A970" s="15" t="s">
        <v>1734</v>
      </c>
      <c r="B970" s="21" t="s">
        <v>94</v>
      </c>
      <c r="C970" s="17"/>
      <c r="D970" s="18"/>
      <c r="E970" s="19" t="str">
        <f t="shared" si="15"/>
        <v/>
      </c>
    </row>
    <row r="971" s="1" customFormat="1" spans="1:5">
      <c r="A971" s="15" t="s">
        <v>1735</v>
      </c>
      <c r="B971" s="21" t="s">
        <v>96</v>
      </c>
      <c r="C971" s="17"/>
      <c r="D971" s="18"/>
      <c r="E971" s="19" t="str">
        <f t="shared" si="15"/>
        <v/>
      </c>
    </row>
    <row r="972" s="1" customFormat="1" spans="1:5">
      <c r="A972" s="15" t="s">
        <v>1736</v>
      </c>
      <c r="B972" s="21" t="s">
        <v>98</v>
      </c>
      <c r="C972" s="17"/>
      <c r="D972" s="18"/>
      <c r="E972" s="19" t="str">
        <f t="shared" si="15"/>
        <v/>
      </c>
    </row>
    <row r="973" s="1" customFormat="1" spans="1:5">
      <c r="A973" s="15" t="s">
        <v>1737</v>
      </c>
      <c r="B973" s="21" t="s">
        <v>1738</v>
      </c>
      <c r="C973" s="17"/>
      <c r="D973" s="18"/>
      <c r="E973" s="19" t="str">
        <f t="shared" si="15"/>
        <v/>
      </c>
    </row>
    <row r="974" s="1" customFormat="1" spans="1:5">
      <c r="A974" s="15" t="s">
        <v>1739</v>
      </c>
      <c r="B974" s="21" t="s">
        <v>1740</v>
      </c>
      <c r="C974" s="17"/>
      <c r="D974" s="18"/>
      <c r="E974" s="19" t="str">
        <f t="shared" si="15"/>
        <v/>
      </c>
    </row>
    <row r="975" s="1" customFormat="1" spans="1:5">
      <c r="A975" s="15" t="s">
        <v>1741</v>
      </c>
      <c r="B975" s="21" t="s">
        <v>1742</v>
      </c>
      <c r="C975" s="17"/>
      <c r="D975" s="18"/>
      <c r="E975" s="19" t="str">
        <f t="shared" si="15"/>
        <v/>
      </c>
    </row>
    <row r="976" s="1" customFormat="1" spans="1:5">
      <c r="A976" s="15" t="s">
        <v>1743</v>
      </c>
      <c r="B976" s="21" t="s">
        <v>1744</v>
      </c>
      <c r="C976" s="17"/>
      <c r="D976" s="18"/>
      <c r="E976" s="19" t="str">
        <f t="shared" si="15"/>
        <v/>
      </c>
    </row>
    <row r="977" s="1" customFormat="1" spans="1:5">
      <c r="A977" s="15" t="s">
        <v>1745</v>
      </c>
      <c r="B977" s="21" t="s">
        <v>1746</v>
      </c>
      <c r="C977" s="17"/>
      <c r="D977" s="18"/>
      <c r="E977" s="19" t="str">
        <f t="shared" si="15"/>
        <v/>
      </c>
    </row>
    <row r="978" s="1" customFormat="1" spans="1:5">
      <c r="A978" s="15" t="s">
        <v>1747</v>
      </c>
      <c r="B978" s="21" t="s">
        <v>1748</v>
      </c>
      <c r="C978" s="17"/>
      <c r="D978" s="18"/>
      <c r="E978" s="19" t="str">
        <f t="shared" si="15"/>
        <v/>
      </c>
    </row>
    <row r="979" s="1" customFormat="1" spans="1:5">
      <c r="A979" s="15" t="s">
        <v>1749</v>
      </c>
      <c r="B979" s="21" t="s">
        <v>1750</v>
      </c>
      <c r="C979" s="17"/>
      <c r="D979" s="18"/>
      <c r="E979" s="19" t="str">
        <f t="shared" si="15"/>
        <v/>
      </c>
    </row>
    <row r="980" s="1" customFormat="1" spans="1:5">
      <c r="A980" s="15" t="s">
        <v>1751</v>
      </c>
      <c r="B980" s="21" t="s">
        <v>1752</v>
      </c>
      <c r="C980" s="17"/>
      <c r="D980" s="18"/>
      <c r="E980" s="19" t="str">
        <f t="shared" si="15"/>
        <v/>
      </c>
    </row>
    <row r="981" s="1" customFormat="1" spans="1:5">
      <c r="A981" s="15" t="s">
        <v>1753</v>
      </c>
      <c r="B981" s="21" t="s">
        <v>1754</v>
      </c>
      <c r="C981" s="17"/>
      <c r="D981" s="18"/>
      <c r="E981" s="19" t="str">
        <f t="shared" si="15"/>
        <v/>
      </c>
    </row>
    <row r="982" s="1" customFormat="1" spans="1:5">
      <c r="A982" s="15" t="s">
        <v>1755</v>
      </c>
      <c r="B982" s="21" t="s">
        <v>1756</v>
      </c>
      <c r="C982" s="17"/>
      <c r="D982" s="18"/>
      <c r="E982" s="19" t="str">
        <f t="shared" si="15"/>
        <v/>
      </c>
    </row>
    <row r="983" s="1" customFormat="1" spans="1:5">
      <c r="A983" s="15" t="s">
        <v>1757</v>
      </c>
      <c r="B983" s="21" t="s">
        <v>1758</v>
      </c>
      <c r="C983" s="17"/>
      <c r="D983" s="18"/>
      <c r="E983" s="19" t="str">
        <f t="shared" si="15"/>
        <v/>
      </c>
    </row>
    <row r="984" s="1" customFormat="1" spans="1:5">
      <c r="A984" s="15" t="s">
        <v>1759</v>
      </c>
      <c r="B984" s="21" t="s">
        <v>1760</v>
      </c>
      <c r="C984" s="17"/>
      <c r="D984" s="18"/>
      <c r="E984" s="19" t="str">
        <f t="shared" si="15"/>
        <v/>
      </c>
    </row>
    <row r="985" s="1" customFormat="1" spans="1:5">
      <c r="A985" s="15" t="s">
        <v>1761</v>
      </c>
      <c r="B985" s="21" t="s">
        <v>1762</v>
      </c>
      <c r="C985" s="17"/>
      <c r="D985" s="18"/>
      <c r="E985" s="19" t="str">
        <f t="shared" si="15"/>
        <v/>
      </c>
    </row>
    <row r="986" s="1" customFormat="1" spans="1:5">
      <c r="A986" s="15" t="s">
        <v>1763</v>
      </c>
      <c r="B986" s="21" t="s">
        <v>1764</v>
      </c>
      <c r="C986" s="17"/>
      <c r="D986" s="18"/>
      <c r="E986" s="19" t="str">
        <f t="shared" si="15"/>
        <v/>
      </c>
    </row>
    <row r="987" s="1" customFormat="1" spans="1:5">
      <c r="A987" s="15" t="s">
        <v>1765</v>
      </c>
      <c r="B987" s="21" t="s">
        <v>1766</v>
      </c>
      <c r="C987" s="17"/>
      <c r="D987" s="18"/>
      <c r="E987" s="19" t="str">
        <f t="shared" si="15"/>
        <v/>
      </c>
    </row>
    <row r="988" s="1" customFormat="1" spans="1:5">
      <c r="A988" s="15" t="s">
        <v>1767</v>
      </c>
      <c r="B988" s="21" t="s">
        <v>1768</v>
      </c>
      <c r="C988" s="17"/>
      <c r="D988" s="18"/>
      <c r="E988" s="19" t="str">
        <f t="shared" si="15"/>
        <v/>
      </c>
    </row>
    <row r="989" s="1" customFormat="1" spans="1:5">
      <c r="A989" s="15" t="s">
        <v>1769</v>
      </c>
      <c r="B989" s="21" t="s">
        <v>1770</v>
      </c>
      <c r="C989" s="17"/>
      <c r="D989" s="18"/>
      <c r="E989" s="19" t="str">
        <f t="shared" si="15"/>
        <v/>
      </c>
    </row>
    <row r="990" s="1" customFormat="1" spans="1:5">
      <c r="A990" s="15" t="s">
        <v>1771</v>
      </c>
      <c r="B990" s="21" t="s">
        <v>1772</v>
      </c>
      <c r="C990" s="17"/>
      <c r="D990" s="18"/>
      <c r="E990" s="19" t="str">
        <f t="shared" si="15"/>
        <v/>
      </c>
    </row>
    <row r="991" s="1" customFormat="1" spans="1:5">
      <c r="A991" s="15" t="s">
        <v>1773</v>
      </c>
      <c r="B991" s="21" t="s">
        <v>1774</v>
      </c>
      <c r="C991" s="17"/>
      <c r="D991" s="18"/>
      <c r="E991" s="19" t="str">
        <f t="shared" si="15"/>
        <v/>
      </c>
    </row>
    <row r="992" s="1" customFormat="1" spans="1:5">
      <c r="A992" s="15" t="s">
        <v>1775</v>
      </c>
      <c r="B992" s="21" t="s">
        <v>1776</v>
      </c>
      <c r="C992" s="17"/>
      <c r="D992" s="18"/>
      <c r="E992" s="19" t="str">
        <f t="shared" si="15"/>
        <v/>
      </c>
    </row>
    <row r="993" s="1" customFormat="1" spans="1:5">
      <c r="A993" s="15" t="s">
        <v>1777</v>
      </c>
      <c r="B993" s="21" t="s">
        <v>1778</v>
      </c>
      <c r="C993" s="17"/>
      <c r="D993" s="18"/>
      <c r="E993" s="19" t="str">
        <f t="shared" si="15"/>
        <v/>
      </c>
    </row>
    <row r="994" s="1" customFormat="1" spans="1:5">
      <c r="A994" s="15" t="s">
        <v>1779</v>
      </c>
      <c r="B994" s="21" t="s">
        <v>112</v>
      </c>
      <c r="C994" s="17"/>
      <c r="D994" s="18"/>
      <c r="E994" s="19" t="str">
        <f t="shared" si="15"/>
        <v/>
      </c>
    </row>
    <row r="995" s="1" customFormat="1" spans="1:5">
      <c r="A995" s="15" t="s">
        <v>1780</v>
      </c>
      <c r="B995" s="21" t="s">
        <v>1781</v>
      </c>
      <c r="C995" s="17">
        <v>10</v>
      </c>
      <c r="D995" s="18">
        <v>8</v>
      </c>
      <c r="E995" s="19">
        <f t="shared" si="15"/>
        <v>0.8</v>
      </c>
    </row>
    <row r="996" s="1" customFormat="1" spans="1:5">
      <c r="A996" s="15" t="s">
        <v>1782</v>
      </c>
      <c r="B996" s="21" t="s">
        <v>94</v>
      </c>
      <c r="C996" s="17"/>
      <c r="D996" s="18"/>
      <c r="E996" s="19" t="str">
        <f t="shared" si="15"/>
        <v/>
      </c>
    </row>
    <row r="997" s="1" customFormat="1" spans="1:5">
      <c r="A997" s="15" t="s">
        <v>1783</v>
      </c>
      <c r="B997" s="21" t="s">
        <v>96</v>
      </c>
      <c r="C997" s="17"/>
      <c r="D997" s="18"/>
      <c r="E997" s="19" t="str">
        <f t="shared" si="15"/>
        <v/>
      </c>
    </row>
    <row r="998" s="1" customFormat="1" spans="1:5">
      <c r="A998" s="15" t="s">
        <v>1784</v>
      </c>
      <c r="B998" s="21" t="s">
        <v>98</v>
      </c>
      <c r="C998" s="17"/>
      <c r="D998" s="18"/>
      <c r="E998" s="19" t="str">
        <f t="shared" si="15"/>
        <v/>
      </c>
    </row>
    <row r="999" s="1" customFormat="1" spans="1:5">
      <c r="A999" s="15" t="s">
        <v>1785</v>
      </c>
      <c r="B999" s="21" t="s">
        <v>1786</v>
      </c>
      <c r="C999" s="17"/>
      <c r="D999" s="18"/>
      <c r="E999" s="19" t="str">
        <f t="shared" si="15"/>
        <v/>
      </c>
    </row>
    <row r="1000" s="1" customFormat="1" spans="1:5">
      <c r="A1000" s="15" t="s">
        <v>1787</v>
      </c>
      <c r="B1000" s="21" t="s">
        <v>1788</v>
      </c>
      <c r="C1000" s="17"/>
      <c r="D1000" s="18"/>
      <c r="E1000" s="19" t="str">
        <f t="shared" si="15"/>
        <v/>
      </c>
    </row>
    <row r="1001" s="1" customFormat="1" spans="1:5">
      <c r="A1001" s="15" t="s">
        <v>1789</v>
      </c>
      <c r="B1001" s="21" t="s">
        <v>1790</v>
      </c>
      <c r="C1001" s="17"/>
      <c r="D1001" s="18"/>
      <c r="E1001" s="19" t="str">
        <f t="shared" si="15"/>
        <v/>
      </c>
    </row>
    <row r="1002" s="1" customFormat="1" spans="1:5">
      <c r="A1002" s="15" t="s">
        <v>1791</v>
      </c>
      <c r="B1002" s="21" t="s">
        <v>1792</v>
      </c>
      <c r="C1002" s="17"/>
      <c r="D1002" s="18"/>
      <c r="E1002" s="19" t="str">
        <f t="shared" si="15"/>
        <v/>
      </c>
    </row>
    <row r="1003" s="1" customFormat="1" spans="1:5">
      <c r="A1003" s="15" t="s">
        <v>1793</v>
      </c>
      <c r="B1003" s="21" t="s">
        <v>1794</v>
      </c>
      <c r="C1003" s="17"/>
      <c r="D1003" s="18"/>
      <c r="E1003" s="19" t="str">
        <f t="shared" si="15"/>
        <v/>
      </c>
    </row>
    <row r="1004" s="1" customFormat="1" spans="1:5">
      <c r="A1004" s="15" t="s">
        <v>1795</v>
      </c>
      <c r="B1004" s="21" t="s">
        <v>1796</v>
      </c>
      <c r="C1004" s="17"/>
      <c r="D1004" s="18"/>
      <c r="E1004" s="19" t="str">
        <f t="shared" si="15"/>
        <v/>
      </c>
    </row>
    <row r="1005" s="1" customFormat="1" spans="1:5">
      <c r="A1005" s="15" t="s">
        <v>1797</v>
      </c>
      <c r="B1005" s="21" t="s">
        <v>1798</v>
      </c>
      <c r="C1005" s="17"/>
      <c r="D1005" s="18"/>
      <c r="E1005" s="19" t="str">
        <f t="shared" si="15"/>
        <v/>
      </c>
    </row>
    <row r="1006" s="1" customFormat="1" spans="1:5">
      <c r="A1006" s="15" t="s">
        <v>1799</v>
      </c>
      <c r="B1006" s="21" t="s">
        <v>1800</v>
      </c>
      <c r="C1006" s="17"/>
      <c r="D1006" s="18"/>
      <c r="E1006" s="19" t="str">
        <f t="shared" si="15"/>
        <v/>
      </c>
    </row>
    <row r="1007" s="1" customFormat="1" spans="1:5">
      <c r="A1007" s="15" t="s">
        <v>1801</v>
      </c>
      <c r="B1007" s="21" t="s">
        <v>1802</v>
      </c>
      <c r="C1007" s="17"/>
      <c r="D1007" s="18"/>
      <c r="E1007" s="19" t="str">
        <f t="shared" si="15"/>
        <v/>
      </c>
    </row>
    <row r="1008" s="1" customFormat="1" spans="1:5">
      <c r="A1008" s="15" t="s">
        <v>1803</v>
      </c>
      <c r="B1008" s="21" t="s">
        <v>1804</v>
      </c>
      <c r="C1008" s="17"/>
      <c r="D1008" s="18"/>
      <c r="E1008" s="19" t="str">
        <f t="shared" si="15"/>
        <v/>
      </c>
    </row>
    <row r="1009" s="1" customFormat="1" spans="1:5">
      <c r="A1009" s="15" t="s">
        <v>1805</v>
      </c>
      <c r="B1009" s="21" t="s">
        <v>1806</v>
      </c>
      <c r="C1009" s="17"/>
      <c r="D1009" s="18"/>
      <c r="E1009" s="19" t="str">
        <f t="shared" si="15"/>
        <v/>
      </c>
    </row>
    <row r="1010" s="1" customFormat="1" spans="1:5">
      <c r="A1010" s="15" t="s">
        <v>1807</v>
      </c>
      <c r="B1010" s="21" t="s">
        <v>1808</v>
      </c>
      <c r="C1010" s="17">
        <v>1</v>
      </c>
      <c r="D1010" s="18"/>
      <c r="E1010" s="19">
        <f t="shared" si="15"/>
        <v>0</v>
      </c>
    </row>
    <row r="1011" s="1" customFormat="1" spans="1:5">
      <c r="A1011" s="15" t="s">
        <v>1809</v>
      </c>
      <c r="B1011" s="21" t="s">
        <v>1810</v>
      </c>
      <c r="C1011" s="17"/>
      <c r="D1011" s="18"/>
      <c r="E1011" s="19" t="str">
        <f t="shared" si="15"/>
        <v/>
      </c>
    </row>
    <row r="1012" s="1" customFormat="1" spans="1:5">
      <c r="A1012" s="15" t="s">
        <v>1811</v>
      </c>
      <c r="B1012" s="21" t="s">
        <v>1812</v>
      </c>
      <c r="C1012" s="17"/>
      <c r="D1012" s="18"/>
      <c r="E1012" s="19" t="str">
        <f t="shared" si="15"/>
        <v/>
      </c>
    </row>
    <row r="1013" s="1" customFormat="1" spans="1:5">
      <c r="A1013" s="15" t="s">
        <v>1813</v>
      </c>
      <c r="B1013" s="21" t="s">
        <v>1814</v>
      </c>
      <c r="C1013" s="17"/>
      <c r="D1013" s="18"/>
      <c r="E1013" s="19" t="str">
        <f t="shared" si="15"/>
        <v/>
      </c>
    </row>
    <row r="1014" s="1" customFormat="1" spans="1:5">
      <c r="A1014" s="15" t="s">
        <v>1815</v>
      </c>
      <c r="B1014" s="21" t="s">
        <v>1816</v>
      </c>
      <c r="C1014" s="17"/>
      <c r="D1014" s="18"/>
      <c r="E1014" s="19" t="str">
        <f t="shared" si="15"/>
        <v/>
      </c>
    </row>
    <row r="1015" s="1" customFormat="1" spans="1:5">
      <c r="A1015" s="15" t="s">
        <v>1817</v>
      </c>
      <c r="B1015" s="21" t="s">
        <v>1818</v>
      </c>
      <c r="C1015" s="17"/>
      <c r="D1015" s="18"/>
      <c r="E1015" s="19" t="str">
        <f t="shared" si="15"/>
        <v/>
      </c>
    </row>
    <row r="1016" s="1" customFormat="1" spans="1:5">
      <c r="A1016" s="15" t="s">
        <v>1819</v>
      </c>
      <c r="B1016" s="21" t="s">
        <v>1820</v>
      </c>
      <c r="C1016" s="17"/>
      <c r="D1016" s="18"/>
      <c r="E1016" s="19" t="str">
        <f t="shared" si="15"/>
        <v/>
      </c>
    </row>
    <row r="1017" s="1" customFormat="1" spans="1:5">
      <c r="A1017" s="15" t="s">
        <v>1821</v>
      </c>
      <c r="B1017" s="21" t="s">
        <v>1822</v>
      </c>
      <c r="C1017" s="17"/>
      <c r="D1017" s="18"/>
      <c r="E1017" s="19" t="str">
        <f t="shared" si="15"/>
        <v/>
      </c>
    </row>
    <row r="1018" s="1" customFormat="1" spans="1:5">
      <c r="A1018" s="15" t="s">
        <v>1823</v>
      </c>
      <c r="B1018" s="21" t="s">
        <v>1824</v>
      </c>
      <c r="C1018" s="17"/>
      <c r="D1018" s="18"/>
      <c r="E1018" s="19" t="str">
        <f t="shared" si="15"/>
        <v/>
      </c>
    </row>
    <row r="1019" s="1" customFormat="1" spans="1:5">
      <c r="A1019" s="15" t="s">
        <v>1825</v>
      </c>
      <c r="B1019" s="21" t="s">
        <v>1826</v>
      </c>
      <c r="C1019" s="17"/>
      <c r="D1019" s="18"/>
      <c r="E1019" s="19" t="str">
        <f t="shared" si="15"/>
        <v/>
      </c>
    </row>
    <row r="1020" s="1" customFormat="1" spans="1:5">
      <c r="A1020" s="15" t="s">
        <v>1827</v>
      </c>
      <c r="B1020" s="21" t="s">
        <v>1828</v>
      </c>
      <c r="C1020" s="17"/>
      <c r="D1020" s="18"/>
      <c r="E1020" s="19" t="str">
        <f t="shared" si="15"/>
        <v/>
      </c>
    </row>
    <row r="1021" s="1" customFormat="1" spans="1:5">
      <c r="A1021" s="15" t="s">
        <v>1829</v>
      </c>
      <c r="B1021" s="21" t="s">
        <v>1830</v>
      </c>
      <c r="C1021" s="17"/>
      <c r="D1021" s="18"/>
      <c r="E1021" s="19" t="str">
        <f t="shared" si="15"/>
        <v/>
      </c>
    </row>
    <row r="1022" s="1" customFormat="1" spans="1:5">
      <c r="A1022" s="15" t="s">
        <v>1831</v>
      </c>
      <c r="B1022" s="21" t="s">
        <v>1832</v>
      </c>
      <c r="C1022" s="17"/>
      <c r="D1022" s="18">
        <v>392</v>
      </c>
      <c r="E1022" s="19" t="str">
        <f t="shared" si="15"/>
        <v/>
      </c>
    </row>
    <row r="1023" s="1" customFormat="1" spans="1:5">
      <c r="A1023" s="15" t="s">
        <v>1833</v>
      </c>
      <c r="B1023" s="21" t="s">
        <v>1834</v>
      </c>
      <c r="C1023" s="17"/>
      <c r="D1023" s="18"/>
      <c r="E1023" s="19" t="str">
        <f t="shared" si="15"/>
        <v/>
      </c>
    </row>
    <row r="1024" s="1" customFormat="1" spans="1:5">
      <c r="A1024" s="15" t="s">
        <v>1835</v>
      </c>
      <c r="B1024" s="21" t="s">
        <v>1836</v>
      </c>
      <c r="C1024" s="17"/>
      <c r="D1024" s="18"/>
      <c r="E1024" s="19" t="str">
        <f t="shared" si="15"/>
        <v/>
      </c>
    </row>
    <row r="1025" s="1" customFormat="1" spans="1:5">
      <c r="A1025" s="15" t="s">
        <v>1837</v>
      </c>
      <c r="B1025" s="21" t="s">
        <v>1838</v>
      </c>
      <c r="C1025" s="17"/>
      <c r="D1025" s="18"/>
      <c r="E1025" s="19" t="str">
        <f t="shared" si="15"/>
        <v/>
      </c>
    </row>
    <row r="1026" s="1" customFormat="1" spans="1:5">
      <c r="A1026" s="15" t="s">
        <v>1839</v>
      </c>
      <c r="B1026" s="21" t="s">
        <v>1840</v>
      </c>
      <c r="C1026" s="17"/>
      <c r="D1026" s="18"/>
      <c r="E1026" s="19" t="str">
        <f t="shared" si="15"/>
        <v/>
      </c>
    </row>
    <row r="1027" s="1" customFormat="1" spans="1:5">
      <c r="A1027" s="15" t="s">
        <v>1841</v>
      </c>
      <c r="B1027" s="21" t="s">
        <v>1842</v>
      </c>
      <c r="C1027" s="17"/>
      <c r="D1027" s="18">
        <v>100</v>
      </c>
      <c r="E1027" s="19" t="str">
        <f t="shared" si="15"/>
        <v/>
      </c>
    </row>
    <row r="1028" s="1" customFormat="1" spans="1:5">
      <c r="A1028" s="15" t="s">
        <v>1843</v>
      </c>
      <c r="B1028" s="21" t="s">
        <v>94</v>
      </c>
      <c r="C1028" s="17"/>
      <c r="D1028" s="18"/>
      <c r="E1028" s="19" t="str">
        <f t="shared" si="15"/>
        <v/>
      </c>
    </row>
    <row r="1029" s="1" customFormat="1" spans="1:5">
      <c r="A1029" s="15" t="s">
        <v>1844</v>
      </c>
      <c r="B1029" s="21" t="s">
        <v>96</v>
      </c>
      <c r="C1029" s="17"/>
      <c r="D1029" s="18"/>
      <c r="E1029" s="19" t="str">
        <f t="shared" si="15"/>
        <v/>
      </c>
    </row>
    <row r="1030" s="1" customFormat="1" spans="1:5">
      <c r="A1030" s="15" t="s">
        <v>1845</v>
      </c>
      <c r="B1030" s="21" t="s">
        <v>98</v>
      </c>
      <c r="C1030" s="17"/>
      <c r="D1030" s="18"/>
      <c r="E1030" s="19" t="str">
        <f t="shared" ref="E1030:E1093" si="16">IFERROR($D1030/C1030,"")</f>
        <v/>
      </c>
    </row>
    <row r="1031" s="1" customFormat="1" spans="1:5">
      <c r="A1031" s="15" t="s">
        <v>1846</v>
      </c>
      <c r="B1031" s="21" t="s">
        <v>1847</v>
      </c>
      <c r="C1031" s="17"/>
      <c r="D1031" s="18"/>
      <c r="E1031" s="19" t="str">
        <f t="shared" si="16"/>
        <v/>
      </c>
    </row>
    <row r="1032" s="1" customFormat="1" spans="1:5">
      <c r="A1032" s="15" t="s">
        <v>1848</v>
      </c>
      <c r="B1032" s="21" t="s">
        <v>1849</v>
      </c>
      <c r="C1032" s="17"/>
      <c r="D1032" s="18"/>
      <c r="E1032" s="19" t="str">
        <f t="shared" si="16"/>
        <v/>
      </c>
    </row>
    <row r="1033" s="1" customFormat="1" spans="1:5">
      <c r="A1033" s="15" t="s">
        <v>1850</v>
      </c>
      <c r="B1033" s="21" t="s">
        <v>1851</v>
      </c>
      <c r="C1033" s="17"/>
      <c r="D1033" s="18"/>
      <c r="E1033" s="19" t="str">
        <f t="shared" si="16"/>
        <v/>
      </c>
    </row>
    <row r="1034" s="1" customFormat="1" spans="1:5">
      <c r="A1034" s="15" t="s">
        <v>1852</v>
      </c>
      <c r="B1034" s="21" t="s">
        <v>1853</v>
      </c>
      <c r="C1034" s="17"/>
      <c r="D1034" s="18"/>
      <c r="E1034" s="19" t="str">
        <f t="shared" si="16"/>
        <v/>
      </c>
    </row>
    <row r="1035" s="1" customFormat="1" spans="1:5">
      <c r="A1035" s="15" t="s">
        <v>1854</v>
      </c>
      <c r="B1035" s="21" t="s">
        <v>1855</v>
      </c>
      <c r="C1035" s="17"/>
      <c r="D1035" s="18"/>
      <c r="E1035" s="19" t="str">
        <f t="shared" si="16"/>
        <v/>
      </c>
    </row>
    <row r="1036" s="1" customFormat="1" spans="1:5">
      <c r="A1036" s="15" t="s">
        <v>1856</v>
      </c>
      <c r="B1036" s="21" t="s">
        <v>1857</v>
      </c>
      <c r="C1036" s="17"/>
      <c r="D1036" s="18"/>
      <c r="E1036" s="19" t="str">
        <f t="shared" si="16"/>
        <v/>
      </c>
    </row>
    <row r="1037" s="1" customFormat="1" spans="1:5">
      <c r="A1037" s="15" t="s">
        <v>1858</v>
      </c>
      <c r="B1037" s="21" t="s">
        <v>1859</v>
      </c>
      <c r="C1037" s="17"/>
      <c r="D1037" s="18"/>
      <c r="E1037" s="19" t="str">
        <f t="shared" si="16"/>
        <v/>
      </c>
    </row>
    <row r="1038" s="1" customFormat="1" spans="1:5">
      <c r="A1038" s="15" t="s">
        <v>1860</v>
      </c>
      <c r="B1038" s="21" t="s">
        <v>1861</v>
      </c>
      <c r="C1038" s="17"/>
      <c r="D1038" s="18"/>
      <c r="E1038" s="19" t="str">
        <f t="shared" si="16"/>
        <v/>
      </c>
    </row>
    <row r="1039" s="1" customFormat="1" spans="1:5">
      <c r="A1039" s="15" t="s">
        <v>1862</v>
      </c>
      <c r="B1039" s="21" t="s">
        <v>1863</v>
      </c>
      <c r="C1039" s="17"/>
      <c r="D1039" s="18"/>
      <c r="E1039" s="19" t="str">
        <f t="shared" si="16"/>
        <v/>
      </c>
    </row>
    <row r="1040" s="1" customFormat="1" spans="1:5">
      <c r="A1040" s="15" t="s">
        <v>1864</v>
      </c>
      <c r="B1040" s="21" t="s">
        <v>1865</v>
      </c>
      <c r="C1040" s="17"/>
      <c r="D1040" s="18"/>
      <c r="E1040" s="19" t="str">
        <f t="shared" si="16"/>
        <v/>
      </c>
    </row>
    <row r="1041" s="1" customFormat="1" spans="1:5">
      <c r="A1041" s="15" t="s">
        <v>1866</v>
      </c>
      <c r="B1041" s="21" t="s">
        <v>1867</v>
      </c>
      <c r="C1041" s="17"/>
      <c r="D1041" s="18"/>
      <c r="E1041" s="19" t="str">
        <f t="shared" si="16"/>
        <v/>
      </c>
    </row>
    <row r="1042" s="1" customFormat="1" spans="1:5">
      <c r="A1042" s="15" t="s">
        <v>1868</v>
      </c>
      <c r="B1042" s="21" t="s">
        <v>1869</v>
      </c>
      <c r="C1042" s="17"/>
      <c r="D1042" s="18"/>
      <c r="E1042" s="19" t="str">
        <f t="shared" si="16"/>
        <v/>
      </c>
    </row>
    <row r="1043" s="1" customFormat="1" spans="1:5">
      <c r="A1043" s="15" t="s">
        <v>1870</v>
      </c>
      <c r="B1043" s="21" t="s">
        <v>112</v>
      </c>
      <c r="C1043" s="17"/>
      <c r="D1043" s="18"/>
      <c r="E1043" s="19" t="str">
        <f t="shared" si="16"/>
        <v/>
      </c>
    </row>
    <row r="1044" s="1" customFormat="1" spans="1:5">
      <c r="A1044" s="15" t="s">
        <v>1871</v>
      </c>
      <c r="B1044" s="21" t="s">
        <v>1872</v>
      </c>
      <c r="C1044" s="17"/>
      <c r="D1044" s="18"/>
      <c r="E1044" s="19" t="str">
        <f t="shared" si="16"/>
        <v/>
      </c>
    </row>
    <row r="1045" s="1" customFormat="1" spans="1:5">
      <c r="A1045" s="15" t="s">
        <v>1873</v>
      </c>
      <c r="B1045" s="21" t="s">
        <v>1874</v>
      </c>
      <c r="C1045" s="17"/>
      <c r="D1045" s="18"/>
      <c r="E1045" s="19" t="str">
        <f t="shared" si="16"/>
        <v/>
      </c>
    </row>
    <row r="1046" s="1" customFormat="1" spans="1:5">
      <c r="A1046" s="15" t="s">
        <v>1875</v>
      </c>
      <c r="B1046" s="21" t="s">
        <v>1876</v>
      </c>
      <c r="C1046" s="17"/>
      <c r="D1046" s="18"/>
      <c r="E1046" s="19" t="str">
        <f t="shared" si="16"/>
        <v/>
      </c>
    </row>
    <row r="1047" s="1" customFormat="1" spans="1:5">
      <c r="A1047" s="15" t="s">
        <v>1877</v>
      </c>
      <c r="B1047" s="21" t="s">
        <v>1878</v>
      </c>
      <c r="C1047" s="17"/>
      <c r="D1047" s="18"/>
      <c r="E1047" s="19" t="str">
        <f t="shared" si="16"/>
        <v/>
      </c>
    </row>
    <row r="1048" s="1" customFormat="1" spans="1:5">
      <c r="A1048" s="15" t="s">
        <v>1879</v>
      </c>
      <c r="B1048" s="21" t="s">
        <v>1880</v>
      </c>
      <c r="C1048" s="17"/>
      <c r="D1048" s="18"/>
      <c r="E1048" s="19" t="str">
        <f t="shared" si="16"/>
        <v/>
      </c>
    </row>
    <row r="1049" s="1" customFormat="1" spans="1:5">
      <c r="A1049" s="15" t="s">
        <v>1881</v>
      </c>
      <c r="B1049" s="21" t="s">
        <v>1882</v>
      </c>
      <c r="C1049" s="17"/>
      <c r="D1049" s="18"/>
      <c r="E1049" s="19" t="str">
        <f t="shared" si="16"/>
        <v/>
      </c>
    </row>
    <row r="1050" s="1" customFormat="1" spans="1:5">
      <c r="A1050" s="15" t="s">
        <v>1883</v>
      </c>
      <c r="B1050" s="21" t="s">
        <v>1884</v>
      </c>
      <c r="C1050" s="17"/>
      <c r="D1050" s="18"/>
      <c r="E1050" s="19" t="str">
        <f t="shared" si="16"/>
        <v/>
      </c>
    </row>
    <row r="1051" s="1" customFormat="1" spans="1:5">
      <c r="A1051" s="15" t="s">
        <v>1885</v>
      </c>
      <c r="B1051" s="21" t="s">
        <v>1886</v>
      </c>
      <c r="C1051" s="17"/>
      <c r="D1051" s="18"/>
      <c r="E1051" s="19" t="str">
        <f t="shared" si="16"/>
        <v/>
      </c>
    </row>
    <row r="1052" s="1" customFormat="1" spans="1:5">
      <c r="A1052" s="15" t="s">
        <v>1887</v>
      </c>
      <c r="B1052" s="21" t="s">
        <v>1888</v>
      </c>
      <c r="C1052" s="17"/>
      <c r="D1052" s="18"/>
      <c r="E1052" s="19" t="str">
        <f t="shared" si="16"/>
        <v/>
      </c>
    </row>
    <row r="1053" s="1" customFormat="1" spans="1:5">
      <c r="A1053" s="15" t="s">
        <v>1889</v>
      </c>
      <c r="B1053" s="21" t="s">
        <v>1890</v>
      </c>
      <c r="C1053" s="17"/>
      <c r="D1053" s="18"/>
      <c r="E1053" s="19" t="str">
        <f t="shared" si="16"/>
        <v/>
      </c>
    </row>
    <row r="1054" s="1" customFormat="1" spans="1:5">
      <c r="A1054" s="15" t="s">
        <v>1891</v>
      </c>
      <c r="B1054" s="21" t="s">
        <v>1892</v>
      </c>
      <c r="C1054" s="17"/>
      <c r="D1054" s="18"/>
      <c r="E1054" s="19" t="str">
        <f t="shared" si="16"/>
        <v/>
      </c>
    </row>
    <row r="1055" s="1" customFormat="1" spans="1:5">
      <c r="A1055" s="15" t="s">
        <v>1893</v>
      </c>
      <c r="B1055" s="21" t="s">
        <v>1894</v>
      </c>
      <c r="C1055" s="17"/>
      <c r="D1055" s="18"/>
      <c r="E1055" s="19" t="str">
        <f t="shared" si="16"/>
        <v/>
      </c>
    </row>
    <row r="1056" s="1" customFormat="1" spans="1:5">
      <c r="A1056" s="15" t="s">
        <v>1895</v>
      </c>
      <c r="B1056" s="21" t="s">
        <v>1896</v>
      </c>
      <c r="C1056" s="17"/>
      <c r="D1056" s="18"/>
      <c r="E1056" s="19" t="str">
        <f t="shared" si="16"/>
        <v/>
      </c>
    </row>
    <row r="1057" s="1" customFormat="1" spans="1:5">
      <c r="A1057" s="15" t="s">
        <v>1897</v>
      </c>
      <c r="B1057" s="21" t="s">
        <v>1898</v>
      </c>
      <c r="C1057" s="17"/>
      <c r="D1057" s="18"/>
      <c r="E1057" s="19" t="str">
        <f t="shared" si="16"/>
        <v/>
      </c>
    </row>
    <row r="1058" s="1" customFormat="1" spans="1:5">
      <c r="A1058" s="15" t="s">
        <v>1899</v>
      </c>
      <c r="B1058" s="21" t="s">
        <v>1900</v>
      </c>
      <c r="C1058" s="17"/>
      <c r="D1058" s="18"/>
      <c r="E1058" s="19" t="str">
        <f t="shared" si="16"/>
        <v/>
      </c>
    </row>
    <row r="1059" s="1" customFormat="1" spans="1:5">
      <c r="A1059" s="15" t="s">
        <v>1901</v>
      </c>
      <c r="B1059" s="21" t="s">
        <v>1902</v>
      </c>
      <c r="C1059" s="17"/>
      <c r="D1059" s="18"/>
      <c r="E1059" s="19" t="str">
        <f t="shared" si="16"/>
        <v/>
      </c>
    </row>
    <row r="1060" s="1" customFormat="1" spans="1:5">
      <c r="A1060" s="15" t="s">
        <v>1903</v>
      </c>
      <c r="B1060" s="21" t="s">
        <v>1904</v>
      </c>
      <c r="C1060" s="17"/>
      <c r="D1060" s="18"/>
      <c r="E1060" s="19" t="str">
        <f t="shared" si="16"/>
        <v/>
      </c>
    </row>
    <row r="1061" s="1" customFormat="1" spans="1:5">
      <c r="A1061" s="15" t="s">
        <v>1905</v>
      </c>
      <c r="B1061" s="21" t="s">
        <v>1906</v>
      </c>
      <c r="C1061" s="17"/>
      <c r="D1061" s="18"/>
      <c r="E1061" s="19" t="str">
        <f t="shared" si="16"/>
        <v/>
      </c>
    </row>
    <row r="1062" s="1" customFormat="1" spans="1:5">
      <c r="A1062" s="15" t="s">
        <v>1907</v>
      </c>
      <c r="B1062" s="21" t="s">
        <v>1908</v>
      </c>
      <c r="C1062" s="17"/>
      <c r="D1062" s="18"/>
      <c r="E1062" s="19" t="str">
        <f t="shared" si="16"/>
        <v/>
      </c>
    </row>
    <row r="1063" s="1" customFormat="1" spans="1:5">
      <c r="A1063" s="15" t="s">
        <v>1909</v>
      </c>
      <c r="B1063" s="21" t="s">
        <v>1910</v>
      </c>
      <c r="C1063" s="17"/>
      <c r="D1063" s="18"/>
      <c r="E1063" s="19" t="str">
        <f t="shared" si="16"/>
        <v/>
      </c>
    </row>
    <row r="1064" s="1" customFormat="1" spans="1:5">
      <c r="A1064" s="15" t="s">
        <v>1911</v>
      </c>
      <c r="B1064" s="21" t="s">
        <v>1912</v>
      </c>
      <c r="C1064" s="17"/>
      <c r="D1064" s="18"/>
      <c r="E1064" s="19" t="str">
        <f t="shared" si="16"/>
        <v/>
      </c>
    </row>
    <row r="1065" s="1" customFormat="1" spans="1:5">
      <c r="A1065" s="15" t="s">
        <v>1913</v>
      </c>
      <c r="B1065" s="21" t="s">
        <v>1914</v>
      </c>
      <c r="C1065" s="17"/>
      <c r="D1065" s="18"/>
      <c r="E1065" s="19" t="str">
        <f t="shared" si="16"/>
        <v/>
      </c>
    </row>
    <row r="1066" s="1" customFormat="1" spans="1:5">
      <c r="A1066" s="15" t="s">
        <v>1915</v>
      </c>
      <c r="B1066" s="21" t="s">
        <v>1916</v>
      </c>
      <c r="C1066" s="17"/>
      <c r="D1066" s="18"/>
      <c r="E1066" s="19" t="str">
        <f t="shared" si="16"/>
        <v/>
      </c>
    </row>
    <row r="1067" s="1" customFormat="1" spans="1:5">
      <c r="A1067" s="15" t="s">
        <v>1917</v>
      </c>
      <c r="B1067" s="21" t="s">
        <v>1918</v>
      </c>
      <c r="C1067" s="17"/>
      <c r="D1067" s="18"/>
      <c r="E1067" s="19" t="str">
        <f t="shared" si="16"/>
        <v/>
      </c>
    </row>
    <row r="1068" s="1" customFormat="1" spans="1:5">
      <c r="A1068" s="15" t="s">
        <v>1919</v>
      </c>
      <c r="B1068" s="21" t="s">
        <v>94</v>
      </c>
      <c r="C1068" s="17"/>
      <c r="D1068" s="18"/>
      <c r="E1068" s="19" t="str">
        <f t="shared" si="16"/>
        <v/>
      </c>
    </row>
    <row r="1069" s="1" customFormat="1" spans="1:5">
      <c r="A1069" s="15" t="s">
        <v>1920</v>
      </c>
      <c r="B1069" s="21" t="s">
        <v>96</v>
      </c>
      <c r="C1069" s="17"/>
      <c r="D1069" s="18"/>
      <c r="E1069" s="19" t="str">
        <f t="shared" si="16"/>
        <v/>
      </c>
    </row>
    <row r="1070" s="1" customFormat="1" spans="1:5">
      <c r="A1070" s="15" t="s">
        <v>1921</v>
      </c>
      <c r="B1070" s="21" t="s">
        <v>98</v>
      </c>
      <c r="C1070" s="17"/>
      <c r="D1070" s="18"/>
      <c r="E1070" s="19" t="str">
        <f t="shared" si="16"/>
        <v/>
      </c>
    </row>
    <row r="1071" s="1" customFormat="1" spans="1:5">
      <c r="A1071" s="15" t="s">
        <v>1922</v>
      </c>
      <c r="B1071" s="21" t="s">
        <v>1923</v>
      </c>
      <c r="C1071" s="17"/>
      <c r="D1071" s="18"/>
      <c r="E1071" s="19" t="str">
        <f t="shared" si="16"/>
        <v/>
      </c>
    </row>
    <row r="1072" s="1" customFormat="1" spans="1:5">
      <c r="A1072" s="15" t="s">
        <v>1924</v>
      </c>
      <c r="B1072" s="21" t="s">
        <v>1925</v>
      </c>
      <c r="C1072" s="17"/>
      <c r="D1072" s="18"/>
      <c r="E1072" s="19" t="str">
        <f t="shared" si="16"/>
        <v/>
      </c>
    </row>
    <row r="1073" s="1" customFormat="1" spans="1:5">
      <c r="A1073" s="15" t="s">
        <v>1926</v>
      </c>
      <c r="B1073" s="21" t="s">
        <v>1927</v>
      </c>
      <c r="C1073" s="17">
        <v>48</v>
      </c>
      <c r="D1073" s="18">
        <v>20</v>
      </c>
      <c r="E1073" s="19">
        <f t="shared" si="16"/>
        <v>0.416666666666667</v>
      </c>
    </row>
    <row r="1074" s="1" customFormat="1" spans="1:5">
      <c r="A1074" s="15" t="s">
        <v>1928</v>
      </c>
      <c r="B1074" s="21" t="s">
        <v>1929</v>
      </c>
      <c r="C1074" s="17"/>
      <c r="D1074" s="18"/>
      <c r="E1074" s="19" t="str">
        <f t="shared" si="16"/>
        <v/>
      </c>
    </row>
    <row r="1075" s="1" customFormat="1" spans="1:5">
      <c r="A1075" s="15" t="s">
        <v>1930</v>
      </c>
      <c r="B1075" s="21" t="s">
        <v>1931</v>
      </c>
      <c r="C1075" s="17"/>
      <c r="D1075" s="18"/>
      <c r="E1075" s="19" t="str">
        <f t="shared" si="16"/>
        <v/>
      </c>
    </row>
    <row r="1076" s="1" customFormat="1" spans="1:5">
      <c r="A1076" s="15" t="s">
        <v>1932</v>
      </c>
      <c r="B1076" s="21" t="s">
        <v>112</v>
      </c>
      <c r="C1076" s="17"/>
      <c r="D1076" s="18"/>
      <c r="E1076" s="19" t="str">
        <f t="shared" si="16"/>
        <v/>
      </c>
    </row>
    <row r="1077" s="1" customFormat="1" spans="1:5">
      <c r="A1077" s="15" t="s">
        <v>1933</v>
      </c>
      <c r="B1077" s="21" t="s">
        <v>1934</v>
      </c>
      <c r="C1077" s="17">
        <v>1</v>
      </c>
      <c r="D1077" s="18"/>
      <c r="E1077" s="19">
        <f t="shared" si="16"/>
        <v>0</v>
      </c>
    </row>
    <row r="1078" s="1" customFormat="1" spans="1:5">
      <c r="A1078" s="15" t="s">
        <v>1935</v>
      </c>
      <c r="B1078" s="21" t="s">
        <v>94</v>
      </c>
      <c r="C1078" s="17"/>
      <c r="D1078" s="18"/>
      <c r="E1078" s="19" t="str">
        <f t="shared" si="16"/>
        <v/>
      </c>
    </row>
    <row r="1079" s="1" customFormat="1" spans="1:5">
      <c r="A1079" s="15" t="s">
        <v>1936</v>
      </c>
      <c r="B1079" s="21" t="s">
        <v>96</v>
      </c>
      <c r="C1079" s="17"/>
      <c r="D1079" s="18"/>
      <c r="E1079" s="19" t="str">
        <f t="shared" si="16"/>
        <v/>
      </c>
    </row>
    <row r="1080" s="1" customFormat="1" spans="1:5">
      <c r="A1080" s="15" t="s">
        <v>1937</v>
      </c>
      <c r="B1080" s="21" t="s">
        <v>98</v>
      </c>
      <c r="C1080" s="17"/>
      <c r="D1080" s="18"/>
      <c r="E1080" s="19" t="str">
        <f t="shared" si="16"/>
        <v/>
      </c>
    </row>
    <row r="1081" s="1" customFormat="1" spans="1:5">
      <c r="A1081" s="15" t="s">
        <v>1938</v>
      </c>
      <c r="B1081" s="21" t="s">
        <v>1939</v>
      </c>
      <c r="C1081" s="17"/>
      <c r="D1081" s="18"/>
      <c r="E1081" s="19" t="str">
        <f t="shared" si="16"/>
        <v/>
      </c>
    </row>
    <row r="1082" s="1" customFormat="1" spans="1:5">
      <c r="A1082" s="15" t="s">
        <v>1940</v>
      </c>
      <c r="B1082" s="21" t="s">
        <v>112</v>
      </c>
      <c r="C1082" s="17"/>
      <c r="D1082" s="18"/>
      <c r="E1082" s="19" t="str">
        <f t="shared" si="16"/>
        <v/>
      </c>
    </row>
    <row r="1083" s="1" customFormat="1" spans="1:5">
      <c r="A1083" s="15" t="s">
        <v>1941</v>
      </c>
      <c r="B1083" s="21" t="s">
        <v>1942</v>
      </c>
      <c r="C1083" s="17">
        <v>642</v>
      </c>
      <c r="D1083" s="18">
        <v>765</v>
      </c>
      <c r="E1083" s="19">
        <f t="shared" si="16"/>
        <v>1.19158878504673</v>
      </c>
    </row>
    <row r="1084" s="1" customFormat="1" spans="1:5">
      <c r="A1084" s="15" t="s">
        <v>1943</v>
      </c>
      <c r="B1084" s="21" t="s">
        <v>94</v>
      </c>
      <c r="C1084" s="17"/>
      <c r="D1084" s="18"/>
      <c r="E1084" s="19" t="str">
        <f t="shared" si="16"/>
        <v/>
      </c>
    </row>
    <row r="1085" s="1" customFormat="1" spans="1:5">
      <c r="A1085" s="15" t="s">
        <v>1944</v>
      </c>
      <c r="B1085" s="21" t="s">
        <v>96</v>
      </c>
      <c r="C1085" s="17"/>
      <c r="D1085" s="18"/>
      <c r="E1085" s="19" t="str">
        <f t="shared" si="16"/>
        <v/>
      </c>
    </row>
    <row r="1086" s="1" customFormat="1" spans="1:5">
      <c r="A1086" s="15" t="s">
        <v>1945</v>
      </c>
      <c r="B1086" s="21" t="s">
        <v>98</v>
      </c>
      <c r="C1086" s="17"/>
      <c r="D1086" s="18"/>
      <c r="E1086" s="19" t="str">
        <f t="shared" si="16"/>
        <v/>
      </c>
    </row>
    <row r="1087" s="1" customFormat="1" spans="1:5">
      <c r="A1087" s="15" t="s">
        <v>1946</v>
      </c>
      <c r="B1087" s="21" t="s">
        <v>1947</v>
      </c>
      <c r="C1087" s="17"/>
      <c r="D1087" s="18"/>
      <c r="E1087" s="19" t="str">
        <f t="shared" si="16"/>
        <v/>
      </c>
    </row>
    <row r="1088" s="1" customFormat="1" spans="1:5">
      <c r="A1088" s="15" t="s">
        <v>1948</v>
      </c>
      <c r="B1088" s="21" t="s">
        <v>1949</v>
      </c>
      <c r="C1088" s="17"/>
      <c r="D1088" s="18"/>
      <c r="E1088" s="19" t="str">
        <f t="shared" si="16"/>
        <v/>
      </c>
    </row>
    <row r="1089" s="1" customFormat="1" spans="1:5">
      <c r="A1089" s="15" t="s">
        <v>1950</v>
      </c>
      <c r="B1089" s="21" t="s">
        <v>112</v>
      </c>
      <c r="C1089" s="17"/>
      <c r="D1089" s="18"/>
      <c r="E1089" s="19" t="str">
        <f t="shared" si="16"/>
        <v/>
      </c>
    </row>
    <row r="1090" s="1" customFormat="1" spans="1:5">
      <c r="A1090" s="15" t="s">
        <v>1951</v>
      </c>
      <c r="B1090" s="21" t="s">
        <v>1952</v>
      </c>
      <c r="C1090" s="17"/>
      <c r="D1090" s="18"/>
      <c r="E1090" s="19" t="str">
        <f t="shared" si="16"/>
        <v/>
      </c>
    </row>
    <row r="1091" s="1" customFormat="1" spans="1:5">
      <c r="A1091" s="15" t="s">
        <v>1953</v>
      </c>
      <c r="B1091" s="21" t="s">
        <v>94</v>
      </c>
      <c r="C1091" s="17"/>
      <c r="D1091" s="18"/>
      <c r="E1091" s="19" t="str">
        <f t="shared" si="16"/>
        <v/>
      </c>
    </row>
    <row r="1092" s="1" customFormat="1" spans="1:5">
      <c r="A1092" s="15" t="s">
        <v>1954</v>
      </c>
      <c r="B1092" s="21" t="s">
        <v>96</v>
      </c>
      <c r="C1092" s="17"/>
      <c r="D1092" s="18"/>
      <c r="E1092" s="19" t="str">
        <f t="shared" si="16"/>
        <v/>
      </c>
    </row>
    <row r="1093" s="1" customFormat="1" spans="1:5">
      <c r="A1093" s="15" t="s">
        <v>1955</v>
      </c>
      <c r="B1093" s="21" t="s">
        <v>98</v>
      </c>
      <c r="C1093" s="17"/>
      <c r="D1093" s="18"/>
      <c r="E1093" s="19" t="str">
        <f t="shared" si="16"/>
        <v/>
      </c>
    </row>
    <row r="1094" s="1" customFormat="1" spans="1:5">
      <c r="A1094" s="15" t="s">
        <v>1956</v>
      </c>
      <c r="B1094" s="21" t="s">
        <v>1957</v>
      </c>
      <c r="C1094" s="17"/>
      <c r="D1094" s="18"/>
      <c r="E1094" s="19" t="str">
        <f t="shared" ref="E1094:E1130" si="17">IFERROR($D1094/C1094,"")</f>
        <v/>
      </c>
    </row>
    <row r="1095" s="1" customFormat="1" spans="1:5">
      <c r="A1095" s="15" t="s">
        <v>1958</v>
      </c>
      <c r="B1095" s="21" t="s">
        <v>1959</v>
      </c>
      <c r="C1095" s="17"/>
      <c r="D1095" s="18"/>
      <c r="E1095" s="19" t="str">
        <f t="shared" si="17"/>
        <v/>
      </c>
    </row>
    <row r="1096" s="1" customFormat="1" spans="1:5">
      <c r="A1096" s="15" t="s">
        <v>1960</v>
      </c>
      <c r="B1096" s="21" t="s">
        <v>1961</v>
      </c>
      <c r="C1096" s="17"/>
      <c r="D1096" s="18"/>
      <c r="E1096" s="19" t="str">
        <f t="shared" si="17"/>
        <v/>
      </c>
    </row>
    <row r="1097" s="1" customFormat="1" spans="1:5">
      <c r="A1097" s="15" t="s">
        <v>1962</v>
      </c>
      <c r="B1097" s="21" t="s">
        <v>1963</v>
      </c>
      <c r="C1097" s="17"/>
      <c r="D1097" s="18"/>
      <c r="E1097" s="19" t="str">
        <f t="shared" si="17"/>
        <v/>
      </c>
    </row>
    <row r="1098" s="1" customFormat="1" spans="1:5">
      <c r="A1098" s="15" t="s">
        <v>1964</v>
      </c>
      <c r="B1098" s="21" t="s">
        <v>1965</v>
      </c>
      <c r="C1098" s="17"/>
      <c r="D1098" s="18"/>
      <c r="E1098" s="19" t="str">
        <f t="shared" si="17"/>
        <v/>
      </c>
    </row>
    <row r="1099" s="1" customFormat="1" spans="1:5">
      <c r="A1099" s="15" t="s">
        <v>1966</v>
      </c>
      <c r="B1099" s="21" t="s">
        <v>1967</v>
      </c>
      <c r="C1099" s="17"/>
      <c r="D1099" s="18"/>
      <c r="E1099" s="19" t="str">
        <f t="shared" si="17"/>
        <v/>
      </c>
    </row>
    <row r="1100" s="1" customFormat="1" spans="1:5">
      <c r="A1100" s="15" t="s">
        <v>1968</v>
      </c>
      <c r="B1100" s="21" t="s">
        <v>1969</v>
      </c>
      <c r="C1100" s="17"/>
      <c r="D1100" s="18"/>
      <c r="E1100" s="19" t="str">
        <f t="shared" si="17"/>
        <v/>
      </c>
    </row>
    <row r="1101" s="1" customFormat="1" spans="1:5">
      <c r="A1101" s="15" t="s">
        <v>1970</v>
      </c>
      <c r="B1101" s="21" t="s">
        <v>1971</v>
      </c>
      <c r="C1101" s="17"/>
      <c r="D1101" s="18"/>
      <c r="E1101" s="19" t="str">
        <f t="shared" si="17"/>
        <v/>
      </c>
    </row>
    <row r="1102" s="1" customFormat="1" spans="1:5">
      <c r="A1102" s="15" t="s">
        <v>1972</v>
      </c>
      <c r="B1102" s="21" t="s">
        <v>1973</v>
      </c>
      <c r="C1102" s="17"/>
      <c r="D1102" s="18"/>
      <c r="E1102" s="19" t="str">
        <f t="shared" si="17"/>
        <v/>
      </c>
    </row>
    <row r="1103" s="1" customFormat="1" spans="1:5">
      <c r="A1103" s="15" t="s">
        <v>1974</v>
      </c>
      <c r="B1103" s="21" t="s">
        <v>1975</v>
      </c>
      <c r="C1103" s="17"/>
      <c r="D1103" s="18"/>
      <c r="E1103" s="19" t="str">
        <f t="shared" si="17"/>
        <v/>
      </c>
    </row>
    <row r="1104" s="1" customFormat="1" spans="1:5">
      <c r="A1104" s="15" t="s">
        <v>1976</v>
      </c>
      <c r="B1104" s="21" t="s">
        <v>1977</v>
      </c>
      <c r="C1104" s="17"/>
      <c r="D1104" s="18"/>
      <c r="E1104" s="19" t="str">
        <f t="shared" si="17"/>
        <v/>
      </c>
    </row>
    <row r="1105" s="1" customFormat="1" spans="1:5">
      <c r="A1105" s="15" t="s">
        <v>1978</v>
      </c>
      <c r="B1105" s="21" t="s">
        <v>1979</v>
      </c>
      <c r="C1105" s="17"/>
      <c r="D1105" s="18">
        <v>15</v>
      </c>
      <c r="E1105" s="19" t="str">
        <f t="shared" si="17"/>
        <v/>
      </c>
    </row>
    <row r="1106" s="1" customFormat="1" spans="1:5">
      <c r="A1106" s="15" t="s">
        <v>1980</v>
      </c>
      <c r="B1106" s="21" t="s">
        <v>1981</v>
      </c>
      <c r="C1106" s="17"/>
      <c r="D1106" s="18"/>
      <c r="E1106" s="19" t="str">
        <f t="shared" si="17"/>
        <v/>
      </c>
    </row>
    <row r="1107" s="1" customFormat="1" spans="1:5">
      <c r="A1107" s="15" t="s">
        <v>1982</v>
      </c>
      <c r="B1107" s="21" t="s">
        <v>1983</v>
      </c>
      <c r="C1107" s="17"/>
      <c r="D1107" s="18"/>
      <c r="E1107" s="19" t="str">
        <f t="shared" si="17"/>
        <v/>
      </c>
    </row>
    <row r="1108" s="1" customFormat="1" spans="1:5">
      <c r="A1108" s="15" t="s">
        <v>1984</v>
      </c>
      <c r="B1108" s="21" t="s">
        <v>1985</v>
      </c>
      <c r="C1108" s="17"/>
      <c r="D1108" s="18"/>
      <c r="E1108" s="19" t="str">
        <f t="shared" si="17"/>
        <v/>
      </c>
    </row>
    <row r="1109" s="1" customFormat="1" spans="1:5">
      <c r="A1109" s="15" t="s">
        <v>1986</v>
      </c>
      <c r="B1109" s="21" t="s">
        <v>1987</v>
      </c>
      <c r="C1109" s="17"/>
      <c r="D1109" s="18"/>
      <c r="E1109" s="19" t="str">
        <f t="shared" si="17"/>
        <v/>
      </c>
    </row>
    <row r="1110" s="1" customFormat="1" spans="1:5">
      <c r="A1110" s="15" t="s">
        <v>1988</v>
      </c>
      <c r="B1110" s="21" t="s">
        <v>61</v>
      </c>
      <c r="C1110" s="17">
        <v>1200</v>
      </c>
      <c r="D1110" s="18"/>
      <c r="E1110" s="19">
        <f t="shared" si="17"/>
        <v>0</v>
      </c>
    </row>
    <row r="1111" s="1" customFormat="1" spans="1:5">
      <c r="A1111" s="15" t="s">
        <v>1989</v>
      </c>
      <c r="B1111" s="21" t="s">
        <v>1990</v>
      </c>
      <c r="C1111" s="17"/>
      <c r="D1111" s="18"/>
      <c r="E1111" s="19" t="str">
        <f t="shared" si="17"/>
        <v/>
      </c>
    </row>
    <row r="1112" s="1" customFormat="1" spans="1:5">
      <c r="A1112" s="15" t="s">
        <v>1991</v>
      </c>
      <c r="B1112" s="21" t="s">
        <v>62</v>
      </c>
      <c r="C1112" s="17">
        <v>200</v>
      </c>
      <c r="D1112" s="18">
        <v>60</v>
      </c>
      <c r="E1112" s="19">
        <f t="shared" si="17"/>
        <v>0.3</v>
      </c>
    </row>
    <row r="1113" s="1" customFormat="1" spans="1:5">
      <c r="A1113" s="15" t="s">
        <v>1992</v>
      </c>
      <c r="B1113" s="21" t="s">
        <v>1993</v>
      </c>
      <c r="C1113" s="17"/>
      <c r="D1113" s="18">
        <v>2306</v>
      </c>
      <c r="E1113" s="19" t="str">
        <f t="shared" si="17"/>
        <v/>
      </c>
    </row>
    <row r="1114" s="1" customFormat="1" spans="1:5">
      <c r="A1114" s="15" t="s">
        <v>1994</v>
      </c>
      <c r="B1114" s="21" t="s">
        <v>1995</v>
      </c>
      <c r="C1114" s="17"/>
      <c r="D1114" s="18"/>
      <c r="E1114" s="19" t="str">
        <f t="shared" si="17"/>
        <v/>
      </c>
    </row>
    <row r="1115" s="1" customFormat="1" spans="1:5">
      <c r="A1115" s="15" t="s">
        <v>1996</v>
      </c>
      <c r="B1115" s="21" t="s">
        <v>1997</v>
      </c>
      <c r="C1115" s="17"/>
      <c r="D1115" s="18"/>
      <c r="E1115" s="19" t="str">
        <f t="shared" si="17"/>
        <v/>
      </c>
    </row>
    <row r="1116" s="1" customFormat="1" spans="1:5">
      <c r="A1116" s="15" t="s">
        <v>1998</v>
      </c>
      <c r="B1116" s="21" t="s">
        <v>1999</v>
      </c>
      <c r="C1116" s="17">
        <v>2750</v>
      </c>
      <c r="D1116" s="18"/>
      <c r="E1116" s="19">
        <f t="shared" si="17"/>
        <v>0</v>
      </c>
    </row>
    <row r="1117" s="1" customFormat="1" spans="1:5">
      <c r="A1117" s="93" t="s">
        <v>2000</v>
      </c>
      <c r="B1117" s="21" t="s">
        <v>2001</v>
      </c>
      <c r="C1117" s="17">
        <v>71</v>
      </c>
      <c r="D1117" s="18">
        <v>1</v>
      </c>
      <c r="E1117" s="19">
        <f t="shared" si="17"/>
        <v>0.0140845070422535</v>
      </c>
    </row>
    <row r="1118" s="1" customFormat="1" spans="1:5">
      <c r="A1118" s="15"/>
      <c r="B1118" s="25"/>
      <c r="C1118" s="26"/>
      <c r="D1118" s="27"/>
      <c r="E1118" s="19" t="str">
        <f t="shared" si="17"/>
        <v/>
      </c>
    </row>
    <row r="1119" s="1" customFormat="1" spans="1:5">
      <c r="A1119" s="15"/>
      <c r="B1119" s="25"/>
      <c r="C1119" s="26"/>
      <c r="D1119" s="27"/>
      <c r="E1119" s="19" t="str">
        <f t="shared" si="17"/>
        <v/>
      </c>
    </row>
    <row r="1120" s="1" customFormat="1" spans="1:5">
      <c r="A1120" s="15"/>
      <c r="B1120" s="25"/>
      <c r="C1120" s="26"/>
      <c r="D1120" s="27"/>
      <c r="E1120" s="19" t="str">
        <f t="shared" si="17"/>
        <v/>
      </c>
    </row>
    <row r="1121" s="1" customFormat="1" spans="1:5">
      <c r="A1121" s="15"/>
      <c r="B1121" s="25"/>
      <c r="C1121" s="26"/>
      <c r="D1121" s="27"/>
      <c r="E1121" s="19" t="str">
        <f t="shared" si="17"/>
        <v/>
      </c>
    </row>
    <row r="1122" s="1" customFormat="1" spans="1:5">
      <c r="A1122" s="15"/>
      <c r="B1122" s="25"/>
      <c r="C1122" s="26"/>
      <c r="D1122" s="27"/>
      <c r="E1122" s="19" t="str">
        <f t="shared" si="17"/>
        <v/>
      </c>
    </row>
    <row r="1123" s="1" customFormat="1" spans="1:5">
      <c r="A1123" s="15"/>
      <c r="B1123" s="25"/>
      <c r="C1123" s="26"/>
      <c r="D1123" s="27"/>
      <c r="E1123" s="19" t="str">
        <f t="shared" si="17"/>
        <v/>
      </c>
    </row>
    <row r="1124" s="1" customFormat="1" spans="1:5">
      <c r="A1124" s="15"/>
      <c r="B1124" s="25"/>
      <c r="C1124" s="26"/>
      <c r="D1124" s="27"/>
      <c r="E1124" s="19" t="str">
        <f t="shared" si="17"/>
        <v/>
      </c>
    </row>
    <row r="1125" s="1" customFormat="1" spans="1:5">
      <c r="A1125" s="15"/>
      <c r="B1125" s="25"/>
      <c r="C1125" s="26"/>
      <c r="D1125" s="27"/>
      <c r="E1125" s="19" t="str">
        <f t="shared" si="17"/>
        <v/>
      </c>
    </row>
    <row r="1126" s="1" customFormat="1" spans="1:5">
      <c r="A1126" s="15"/>
      <c r="B1126" s="25"/>
      <c r="C1126" s="26"/>
      <c r="D1126" s="27"/>
      <c r="E1126" s="19" t="str">
        <f t="shared" si="17"/>
        <v/>
      </c>
    </row>
    <row r="1127" s="1" customFormat="1" spans="1:5">
      <c r="A1127" s="15"/>
      <c r="B1127" s="25"/>
      <c r="C1127" s="26"/>
      <c r="D1127" s="27"/>
      <c r="E1127" s="19" t="str">
        <f t="shared" si="17"/>
        <v/>
      </c>
    </row>
    <row r="1128" s="1" customFormat="1" spans="1:5">
      <c r="A1128" s="15"/>
      <c r="B1128" s="25"/>
      <c r="C1128" s="26"/>
      <c r="D1128" s="27"/>
      <c r="E1128" s="19" t="str">
        <f t="shared" si="17"/>
        <v/>
      </c>
    </row>
    <row r="1129" s="1" customFormat="1" spans="1:5">
      <c r="A1129" s="15"/>
      <c r="B1129" s="25"/>
      <c r="C1129" s="26"/>
      <c r="D1129" s="27"/>
      <c r="E1129" s="19" t="str">
        <f t="shared" si="17"/>
        <v/>
      </c>
    </row>
    <row r="1130" s="1" customFormat="1" spans="1:5">
      <c r="A1130" s="15"/>
      <c r="B1130" s="25"/>
      <c r="C1130" s="26"/>
      <c r="D1130" s="27"/>
      <c r="E1130" s="19" t="str">
        <f t="shared" si="17"/>
        <v/>
      </c>
    </row>
    <row r="1131" s="1" customFormat="1" spans="1:5">
      <c r="A1131" s="4"/>
      <c r="E1131" s="28"/>
    </row>
  </sheetData>
  <mergeCells count="4">
    <mergeCell ref="A2:E2"/>
    <mergeCell ref="A4:B4"/>
    <mergeCell ref="D4:E4"/>
    <mergeCell ref="C4:C5"/>
  </mergeCells>
  <dataValidations count="1">
    <dataValidation allowBlank="1" showInputMessage="1" showErrorMessage="1" promptTitle="注意：新增科目必须以政府收支分类科目书或中央修订通知为准。" prompt="新增支出科目在此录入。&#10;根据科目编码汇总。" sqref="A1118:B1130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23一般公共预算收入</vt:lpstr>
      <vt:lpstr>23一般公共预算支出</vt:lpstr>
      <vt:lpstr>24一般公共预算收入</vt:lpstr>
      <vt:lpstr>24一般公共预算支出</vt:lpstr>
      <vt:lpstr>24一般公共预算支出（细化到项级）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柴立群</dc:creator>
  <cp:lastModifiedBy>WPS_1618543100</cp:lastModifiedBy>
  <dcterms:created xsi:type="dcterms:W3CDTF">2014-01-02T13:07:00Z</dcterms:created>
  <cp:lastPrinted>2022-01-06T09:02:00Z</cp:lastPrinted>
  <dcterms:modified xsi:type="dcterms:W3CDTF">2025-08-07T03:33:36Z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3C8536A51ADE458780D4CEAE8A6F0A5A_13</vt:lpwstr>
  </property>
  <property fmtid="{D5CDD505-2E9C-101B-9397-08002B2CF9AE}" pid="3" name="KSOProductBuildVer">
    <vt:lpwstr>2052-12.1.0.22483</vt:lpwstr>
  </property>
</Properties>
</file>